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50" windowWidth="24915" windowHeight="12075" tabRatio="875"/>
  </bookViews>
  <sheets>
    <sheet name="МО (текст) - Приложение №1" sheetId="1" r:id="rId1"/>
    <sheet name="Лист1" sheetId="3" state="hidden" r:id="rId2"/>
    <sheet name="Лист2" sheetId="4" state="hidden" r:id="rId3"/>
  </sheets>
  <definedNames>
    <definedName name="_ftn1" localSheetId="0">'МО (текст) - Приложение №1'!#REF!</definedName>
    <definedName name="_ftnref1" localSheetId="0">'МО (текст) - Приложение №1'!#REF!</definedName>
    <definedName name="_xlnm.Print_Titles" localSheetId="0">'МО (текст) - Приложение №1'!#REF!</definedName>
  </definedNames>
  <calcPr calcId="145621"/>
</workbook>
</file>

<file path=xl/calcChain.xml><?xml version="1.0" encoding="utf-8"?>
<calcChain xmlns="http://schemas.openxmlformats.org/spreadsheetml/2006/main">
  <c r="N1" i="1" l="1"/>
  <c r="N2" i="1"/>
  <c r="N3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8" i="1"/>
  <c r="N210" i="1"/>
  <c r="N211" i="1"/>
  <c r="N212" i="1"/>
  <c r="N213" i="1"/>
  <c r="N214" i="1"/>
  <c r="N215" i="1"/>
  <c r="N216" i="1"/>
  <c r="N217" i="1"/>
  <c r="N218" i="1"/>
  <c r="N219" i="1"/>
  <c r="N238" i="1"/>
  <c r="O238" i="1" s="1"/>
  <c r="N239" i="1"/>
  <c r="O239" i="1" s="1"/>
  <c r="N252" i="1"/>
  <c r="O252" i="1" s="1"/>
  <c r="N253" i="1"/>
  <c r="O253" i="1" s="1"/>
  <c r="N254" i="1"/>
  <c r="O254" i="1" s="1"/>
  <c r="N255" i="1"/>
  <c r="O255" i="1" s="1"/>
  <c r="N256" i="1"/>
  <c r="O256" i="1" s="1"/>
  <c r="M258" i="1"/>
  <c r="N258" i="1" s="1"/>
  <c r="O258" i="1" s="1"/>
  <c r="M259" i="1"/>
  <c r="N259" i="1" s="1"/>
  <c r="O259" i="1" s="1"/>
  <c r="M260" i="1"/>
  <c r="N260" i="1" s="1"/>
  <c r="O260" i="1" s="1"/>
  <c r="M261" i="1"/>
  <c r="N261" i="1" s="1"/>
  <c r="O261" i="1" s="1"/>
  <c r="M262" i="1"/>
  <c r="N262" i="1" s="1"/>
  <c r="O262" i="1" s="1"/>
  <c r="M263" i="1"/>
  <c r="N263" i="1" s="1"/>
  <c r="O263" i="1" s="1"/>
  <c r="M264" i="1"/>
  <c r="N264" i="1" s="1"/>
  <c r="O264" i="1" s="1"/>
  <c r="M265" i="1"/>
  <c r="N265" i="1" s="1"/>
  <c r="O265" i="1" s="1"/>
  <c r="M266" i="1"/>
  <c r="N266" i="1" s="1"/>
  <c r="O266" i="1" s="1"/>
  <c r="M267" i="1"/>
  <c r="N267" i="1" s="1"/>
  <c r="O267" i="1" s="1"/>
  <c r="M268" i="1"/>
  <c r="N268" i="1" s="1"/>
  <c r="O268" i="1" s="1"/>
  <c r="M269" i="1"/>
  <c r="N269" i="1" s="1"/>
  <c r="O269" i="1" s="1"/>
  <c r="M270" i="1"/>
  <c r="N270" i="1" s="1"/>
  <c r="O270" i="1" s="1"/>
  <c r="M271" i="1"/>
  <c r="N271" i="1" s="1"/>
  <c r="O271" i="1" s="1"/>
  <c r="M272" i="1"/>
  <c r="N272" i="1" s="1"/>
  <c r="O272" i="1" s="1"/>
  <c r="M273" i="1"/>
  <c r="N273" i="1" s="1"/>
  <c r="O273" i="1" s="1"/>
  <c r="M274" i="1"/>
  <c r="N274" i="1" s="1"/>
  <c r="O274" i="1" s="1"/>
  <c r="M275" i="1"/>
  <c r="N275" i="1" s="1"/>
  <c r="O275" i="1" s="1"/>
  <c r="M276" i="1"/>
  <c r="N276" i="1" s="1"/>
  <c r="O276" i="1" s="1"/>
  <c r="M277" i="1"/>
  <c r="N277" i="1" s="1"/>
  <c r="O277" i="1" s="1"/>
  <c r="M278" i="1"/>
  <c r="N278" i="1" s="1"/>
  <c r="O278" i="1" s="1"/>
  <c r="M279" i="1"/>
  <c r="N279" i="1" s="1"/>
  <c r="O279" i="1" s="1"/>
  <c r="M280" i="1"/>
  <c r="N280" i="1" s="1"/>
  <c r="O280" i="1" s="1"/>
  <c r="M281" i="1"/>
  <c r="N281" i="1" s="1"/>
  <c r="O281" i="1" s="1"/>
  <c r="M282" i="1"/>
  <c r="N282" i="1" s="1"/>
  <c r="O282" i="1" s="1"/>
  <c r="M283" i="1"/>
  <c r="N283" i="1" s="1"/>
  <c r="O283" i="1" s="1"/>
  <c r="M284" i="1"/>
  <c r="N284" i="1" s="1"/>
  <c r="O284" i="1" s="1"/>
  <c r="M285" i="1"/>
  <c r="N285" i="1" s="1"/>
  <c r="O285" i="1" s="1"/>
  <c r="M286" i="1"/>
  <c r="N286" i="1" s="1"/>
  <c r="O286" i="1" s="1"/>
  <c r="M287" i="1"/>
  <c r="N287" i="1" s="1"/>
  <c r="O287" i="1" s="1"/>
  <c r="M288" i="1"/>
  <c r="N288" i="1" s="1"/>
  <c r="O288" i="1" s="1"/>
  <c r="M289" i="1"/>
  <c r="N289" i="1" s="1"/>
  <c r="O289" i="1" s="1"/>
  <c r="M290" i="1"/>
  <c r="N290" i="1" s="1"/>
  <c r="O290" i="1" s="1"/>
  <c r="M291" i="1"/>
  <c r="N291" i="1" s="1"/>
  <c r="O291" i="1" s="1"/>
  <c r="M292" i="1"/>
  <c r="N292" i="1" s="1"/>
  <c r="O292" i="1" s="1"/>
  <c r="M293" i="1"/>
  <c r="N293" i="1" s="1"/>
  <c r="O293" i="1" s="1"/>
  <c r="M294" i="1"/>
  <c r="N294" i="1" s="1"/>
  <c r="O294" i="1" s="1"/>
  <c r="M295" i="1"/>
  <c r="N295" i="1" s="1"/>
  <c r="O295" i="1" s="1"/>
  <c r="M296" i="1"/>
  <c r="N296" i="1" s="1"/>
  <c r="O296" i="1" s="1"/>
  <c r="M297" i="1"/>
  <c r="N297" i="1" s="1"/>
  <c r="O297" i="1" s="1"/>
  <c r="M298" i="1"/>
  <c r="N298" i="1" s="1"/>
  <c r="O298" i="1" s="1"/>
  <c r="M299" i="1"/>
  <c r="N299" i="1" s="1"/>
  <c r="O299" i="1" s="1"/>
  <c r="M300" i="1"/>
  <c r="N300" i="1" s="1"/>
  <c r="O300" i="1" s="1"/>
  <c r="M301" i="1"/>
  <c r="N301" i="1" s="1"/>
  <c r="O301" i="1" s="1"/>
  <c r="M302" i="1"/>
  <c r="N302" i="1" s="1"/>
  <c r="O302" i="1" s="1"/>
  <c r="M303" i="1"/>
  <c r="N303" i="1" s="1"/>
  <c r="O303" i="1" s="1"/>
  <c r="M304" i="1"/>
  <c r="N304" i="1" s="1"/>
  <c r="O304" i="1" s="1"/>
  <c r="M305" i="1"/>
  <c r="N305" i="1" s="1"/>
  <c r="O305" i="1" s="1"/>
  <c r="M306" i="1"/>
  <c r="N306" i="1" s="1"/>
  <c r="O306" i="1" s="1"/>
  <c r="M307" i="1"/>
  <c r="N307" i="1" s="1"/>
  <c r="O307" i="1" s="1"/>
  <c r="M308" i="1"/>
  <c r="N308" i="1" s="1"/>
  <c r="O308" i="1" s="1"/>
  <c r="M311" i="1"/>
  <c r="N311" i="1" s="1"/>
  <c r="O311" i="1" s="1"/>
  <c r="G311" i="1" s="1"/>
  <c r="M312" i="1"/>
  <c r="N312" i="1" s="1"/>
  <c r="O312" i="1" s="1"/>
  <c r="G312" i="1" s="1"/>
  <c r="M313" i="1"/>
  <c r="N313" i="1" s="1"/>
  <c r="O313" i="1" s="1"/>
  <c r="G313" i="1" s="1"/>
  <c r="M314" i="1"/>
  <c r="N314" i="1" s="1"/>
  <c r="O314" i="1" s="1"/>
  <c r="G314" i="1" s="1"/>
  <c r="M315" i="1"/>
  <c r="N315" i="1" s="1"/>
  <c r="O315" i="1" s="1"/>
  <c r="G315" i="1" s="1"/>
  <c r="M316" i="1"/>
  <c r="N316" i="1" s="1"/>
  <c r="O316" i="1" s="1"/>
  <c r="G316" i="1" s="1"/>
  <c r="M317" i="1"/>
  <c r="N317" i="1" s="1"/>
  <c r="O317" i="1" s="1"/>
  <c r="G317" i="1" s="1"/>
  <c r="M318" i="1"/>
  <c r="N318" i="1" s="1"/>
  <c r="O318" i="1" s="1"/>
  <c r="G318" i="1" s="1"/>
  <c r="M319" i="1"/>
  <c r="N319" i="1" s="1"/>
  <c r="O319" i="1" s="1"/>
  <c r="G319" i="1" s="1"/>
  <c r="M320" i="1"/>
  <c r="N320" i="1" s="1"/>
  <c r="O320" i="1" s="1"/>
  <c r="M321" i="1"/>
  <c r="N321" i="1" s="1"/>
  <c r="O321" i="1" s="1"/>
  <c r="M322" i="1"/>
  <c r="N322" i="1" s="1"/>
  <c r="O322" i="1" s="1"/>
  <c r="M323" i="1"/>
  <c r="N323" i="1" s="1"/>
  <c r="O323" i="1" s="1"/>
  <c r="M324" i="1"/>
  <c r="N324" i="1" s="1"/>
  <c r="O324" i="1" s="1"/>
  <c r="M325" i="1"/>
  <c r="N325" i="1" s="1"/>
  <c r="O325" i="1" s="1"/>
  <c r="G325" i="1" s="1"/>
  <c r="M326" i="1"/>
  <c r="N326" i="1" s="1"/>
  <c r="O326" i="1" s="1"/>
  <c r="G326" i="1" s="1"/>
  <c r="M327" i="1"/>
  <c r="N327" i="1" s="1"/>
  <c r="O327" i="1" s="1"/>
  <c r="G327" i="1" s="1"/>
  <c r="M328" i="1"/>
  <c r="N328" i="1" s="1"/>
  <c r="O328" i="1" s="1"/>
  <c r="M329" i="1"/>
  <c r="N329" i="1" s="1"/>
  <c r="O329" i="1" s="1"/>
  <c r="M332" i="1"/>
  <c r="N332" i="1" s="1"/>
  <c r="O332" i="1" s="1"/>
  <c r="G332" i="1" s="1"/>
  <c r="M333" i="1"/>
  <c r="N333" i="1" s="1"/>
  <c r="O333" i="1" s="1"/>
  <c r="G333" i="1" s="1"/>
  <c r="M334" i="1"/>
  <c r="N334" i="1" s="1"/>
  <c r="O334" i="1" s="1"/>
  <c r="G334" i="1" s="1"/>
  <c r="M335" i="1"/>
  <c r="N335" i="1" s="1"/>
  <c r="O335" i="1" s="1"/>
  <c r="G335" i="1" s="1"/>
  <c r="M336" i="1"/>
  <c r="N336" i="1" s="1"/>
  <c r="O336" i="1" s="1"/>
  <c r="G336" i="1" s="1"/>
  <c r="M337" i="1"/>
  <c r="N337" i="1" s="1"/>
  <c r="O337" i="1" s="1"/>
  <c r="G337" i="1" s="1"/>
  <c r="M338" i="1"/>
  <c r="N338" i="1" s="1"/>
  <c r="O338" i="1" s="1"/>
  <c r="G338" i="1" s="1"/>
  <c r="M339" i="1"/>
  <c r="N339" i="1" s="1"/>
  <c r="O339" i="1" s="1"/>
  <c r="G339" i="1" s="1"/>
  <c r="M340" i="1"/>
  <c r="N340" i="1" s="1"/>
  <c r="O340" i="1" s="1"/>
  <c r="G340" i="1" s="1"/>
  <c r="M341" i="1"/>
  <c r="N341" i="1" s="1"/>
  <c r="O341" i="1" s="1"/>
  <c r="G341" i="1" s="1"/>
  <c r="M342" i="1"/>
  <c r="N342" i="1" s="1"/>
  <c r="O342" i="1" s="1"/>
  <c r="M343" i="1"/>
  <c r="N343" i="1" s="1"/>
  <c r="O343" i="1" s="1"/>
  <c r="M345" i="1"/>
  <c r="N345" i="1" s="1"/>
  <c r="O345" i="1" s="1"/>
  <c r="M346" i="1"/>
  <c r="N346" i="1" s="1"/>
  <c r="O346" i="1" s="1"/>
  <c r="M347" i="1"/>
  <c r="N347" i="1" s="1"/>
  <c r="O347" i="1" s="1"/>
  <c r="M348" i="1"/>
  <c r="N348" i="1" s="1"/>
  <c r="O348" i="1" s="1"/>
  <c r="M349" i="1"/>
  <c r="N349" i="1" s="1"/>
  <c r="O349" i="1" s="1"/>
  <c r="M350" i="1"/>
  <c r="N350" i="1" s="1"/>
  <c r="O350" i="1" s="1"/>
  <c r="M351" i="1"/>
  <c r="N351" i="1" s="1"/>
  <c r="O351" i="1" s="1"/>
  <c r="M352" i="1"/>
  <c r="N352" i="1" s="1"/>
  <c r="O352" i="1" s="1"/>
  <c r="M353" i="1"/>
  <c r="N353" i="1" s="1"/>
  <c r="O353" i="1" s="1"/>
  <c r="M354" i="1"/>
  <c r="N354" i="1" s="1"/>
  <c r="O354" i="1" s="1"/>
  <c r="M355" i="1"/>
  <c r="N355" i="1" s="1"/>
  <c r="O355" i="1" s="1"/>
  <c r="M357" i="1"/>
  <c r="N357" i="1" s="1"/>
  <c r="O357" i="1" s="1"/>
  <c r="M358" i="1"/>
  <c r="N358" i="1" s="1"/>
  <c r="O358" i="1" s="1"/>
  <c r="M359" i="1"/>
  <c r="N359" i="1" s="1"/>
  <c r="O359" i="1" s="1"/>
  <c r="G359" i="1" s="1"/>
  <c r="M360" i="1"/>
  <c r="N360" i="1" s="1"/>
  <c r="O360" i="1" s="1"/>
  <c r="M361" i="1"/>
  <c r="N361" i="1" s="1"/>
  <c r="O361" i="1" s="1"/>
  <c r="M362" i="1"/>
  <c r="N362" i="1" s="1"/>
  <c r="O362" i="1" s="1"/>
  <c r="M363" i="1"/>
  <c r="N363" i="1" s="1"/>
  <c r="O363" i="1" s="1"/>
  <c r="M364" i="1"/>
  <c r="N364" i="1" s="1"/>
  <c r="O364" i="1" s="1"/>
  <c r="M365" i="1"/>
  <c r="N365" i="1" s="1"/>
  <c r="O365" i="1" s="1"/>
  <c r="G365" i="1" s="1"/>
  <c r="M257" i="1"/>
  <c r="N257" i="1" s="1"/>
  <c r="O257" i="1" s="1"/>
  <c r="M243" i="1"/>
  <c r="N243" i="1" s="1"/>
  <c r="O243" i="1" s="1"/>
  <c r="G243" i="1" s="1"/>
  <c r="M244" i="1"/>
  <c r="N244" i="1" s="1"/>
  <c r="O244" i="1" s="1"/>
  <c r="G244" i="1" s="1"/>
  <c r="M245" i="1"/>
  <c r="N245" i="1" s="1"/>
  <c r="O245" i="1" s="1"/>
  <c r="G245" i="1" s="1"/>
  <c r="M246" i="1"/>
  <c r="N246" i="1" s="1"/>
  <c r="O246" i="1" s="1"/>
  <c r="G246" i="1" s="1"/>
  <c r="M247" i="1"/>
  <c r="N247" i="1" s="1"/>
  <c r="O247" i="1" s="1"/>
  <c r="G247" i="1" s="1"/>
  <c r="M248" i="1"/>
  <c r="N248" i="1" s="1"/>
  <c r="O248" i="1" s="1"/>
  <c r="G248" i="1" s="1"/>
  <c r="M249" i="1"/>
  <c r="N249" i="1" s="1"/>
  <c r="O249" i="1" s="1"/>
  <c r="G249" i="1" s="1"/>
  <c r="M250" i="1"/>
  <c r="N250" i="1" s="1"/>
  <c r="O250" i="1" s="1"/>
  <c r="G250" i="1" s="1"/>
  <c r="M251" i="1"/>
  <c r="N251" i="1" s="1"/>
  <c r="O251" i="1" s="1"/>
  <c r="G251" i="1" s="1"/>
  <c r="M242" i="1"/>
  <c r="N242" i="1" s="1"/>
  <c r="O242" i="1" s="1"/>
  <c r="G242" i="1" s="1"/>
  <c r="M221" i="1"/>
  <c r="N221" i="1" s="1"/>
  <c r="O221" i="1" s="1"/>
  <c r="G221" i="1" s="1"/>
  <c r="M222" i="1"/>
  <c r="N222" i="1" s="1"/>
  <c r="O222" i="1" s="1"/>
  <c r="G222" i="1" s="1"/>
  <c r="M223" i="1"/>
  <c r="N223" i="1" s="1"/>
  <c r="O223" i="1" s="1"/>
  <c r="G223" i="1" s="1"/>
  <c r="M224" i="1"/>
  <c r="N224" i="1" s="1"/>
  <c r="O224" i="1" s="1"/>
  <c r="G224" i="1" s="1"/>
  <c r="M225" i="1"/>
  <c r="N225" i="1" s="1"/>
  <c r="O225" i="1" s="1"/>
  <c r="G225" i="1" s="1"/>
  <c r="M226" i="1"/>
  <c r="N226" i="1" s="1"/>
  <c r="O226" i="1" s="1"/>
  <c r="G226" i="1" s="1"/>
  <c r="M227" i="1"/>
  <c r="N227" i="1" s="1"/>
  <c r="O227" i="1" s="1"/>
  <c r="G227" i="1" s="1"/>
  <c r="M228" i="1"/>
  <c r="N228" i="1" s="1"/>
  <c r="O228" i="1" s="1"/>
  <c r="G228" i="1" s="1"/>
  <c r="M229" i="1"/>
  <c r="N229" i="1" s="1"/>
  <c r="O229" i="1" s="1"/>
  <c r="G229" i="1" s="1"/>
  <c r="M230" i="1"/>
  <c r="N230" i="1" s="1"/>
  <c r="O230" i="1" s="1"/>
  <c r="G230" i="1" s="1"/>
  <c r="M231" i="1"/>
  <c r="N231" i="1" s="1"/>
  <c r="O231" i="1" s="1"/>
  <c r="G231" i="1" s="1"/>
  <c r="M232" i="1"/>
  <c r="N232" i="1" s="1"/>
  <c r="O232" i="1" s="1"/>
  <c r="G232" i="1" s="1"/>
  <c r="M233" i="1"/>
  <c r="N233" i="1" s="1"/>
  <c r="O233" i="1" s="1"/>
  <c r="G233" i="1" s="1"/>
  <c r="M234" i="1"/>
  <c r="N234" i="1" s="1"/>
  <c r="O234" i="1" s="1"/>
  <c r="G234" i="1" s="1"/>
  <c r="M235" i="1"/>
  <c r="N235" i="1" s="1"/>
  <c r="O235" i="1" s="1"/>
  <c r="G235" i="1" s="1"/>
  <c r="M236" i="1"/>
  <c r="N236" i="1" s="1"/>
  <c r="O236" i="1" s="1"/>
  <c r="G236" i="1" s="1"/>
  <c r="M237" i="1"/>
  <c r="N237" i="1" s="1"/>
  <c r="O237" i="1" s="1"/>
  <c r="G237" i="1" s="1"/>
  <c r="M220" i="1"/>
  <c r="N220" i="1" s="1"/>
  <c r="O220" i="1" s="1"/>
  <c r="G220" i="1" s="1"/>
</calcChain>
</file>

<file path=xl/sharedStrings.xml><?xml version="1.0" encoding="utf-8"?>
<sst xmlns="http://schemas.openxmlformats.org/spreadsheetml/2006/main" count="3234" uniqueCount="1488">
  <si>
    <t>Санитарно-защитная зона 100 м (с учетом мероприятий – 50 м) (ОСН 3.02.01-97)</t>
  </si>
  <si>
    <t>-</t>
  </si>
  <si>
    <t>Автомобильное сообщение населенного пункта</t>
  </si>
  <si>
    <t>Санитарный разрыв по фактору шума на основании расчетов (СП 51.13330.2011)</t>
  </si>
  <si>
    <t>Магистральные улицы районного значения транспортно-пешеходные. Строительство</t>
  </si>
  <si>
    <t>Транспортная развязка в одном уровне. Строительство</t>
  </si>
  <si>
    <t>Дорожное сооружение</t>
  </si>
  <si>
    <t>Жилая зона, Застройка малоэтажными многоквартирными жилыми домами</t>
  </si>
  <si>
    <t>Жилая зона, Застройка индивидуальными жилыми домами</t>
  </si>
  <si>
    <t>Путепровод. Строительство</t>
  </si>
  <si>
    <t>Мостовое сооружение</t>
  </si>
  <si>
    <t xml:space="preserve">Не устанавливаются </t>
  </si>
  <si>
    <t>Путепровод Строительство</t>
  </si>
  <si>
    <t>Не устанавливаются</t>
  </si>
  <si>
    <t>Жилая зона, Многофункционального назначения</t>
  </si>
  <si>
    <t>№ п/п</t>
  </si>
  <si>
    <t>№ на карте</t>
  </si>
  <si>
    <t>Наименование</t>
  </si>
  <si>
    <t>Местоположение</t>
  </si>
  <si>
    <t>Код объекта</t>
  </si>
  <si>
    <t>Наименование функциональной зоны</t>
  </si>
  <si>
    <t>Основные характеристики</t>
  </si>
  <si>
    <t>Назначение</t>
  </si>
  <si>
    <t>Планируемый срок ввода в эксплуатацию</t>
  </si>
  <si>
    <t>ЗОУИТ</t>
  </si>
  <si>
    <t>1.3.1</t>
  </si>
  <si>
    <t>1.3.2</t>
  </si>
  <si>
    <t>1.3.3</t>
  </si>
  <si>
    <t>1.  </t>
  </si>
  <si>
    <t>г.о. Самара, г. Самара</t>
  </si>
  <si>
    <t>Создание условий для организации досуга и обеспечения жителей услугами организаций культуры</t>
  </si>
  <si>
    <t>2.  </t>
  </si>
  <si>
    <t>Общественно-деловая зона, Делового,социального,общественного и коммерческого назначения</t>
  </si>
  <si>
    <t>Жилая зона, Застройка многоэтажными жилыми домами</t>
  </si>
  <si>
    <t>Жилая зона, Застройка среднеэтажными жилыми домами</t>
  </si>
  <si>
    <t>3.1.1</t>
  </si>
  <si>
    <t>3.1.2</t>
  </si>
  <si>
    <t>3.1.3</t>
  </si>
  <si>
    <t>3.1.4</t>
  </si>
  <si>
    <t>3.1.5</t>
  </si>
  <si>
    <t>3.1.6</t>
  </si>
  <si>
    <t>3.1.7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</si>
  <si>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</si>
  <si>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</si>
  <si>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</si>
  <si>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</si>
  <si>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</si>
  <si>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</si>
  <si>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</si>
  <si>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</si>
  <si>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</si>
  <si>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</si>
  <si>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Обеспечение условий для развития физической культуры и спорта</t>
  </si>
  <si>
    <t>вводимая мощность - 152 человека в смену</t>
  </si>
  <si>
    <t>г.о. Самара, г. Самара, Октябрьский район</t>
  </si>
  <si>
    <t>1.4.1</t>
  </si>
  <si>
    <t>1.4.2</t>
  </si>
  <si>
    <t>1.4.3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</si>
  <si>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</si>
  <si>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</si>
  <si>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</si>
  <si>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</si>
  <si>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</si>
  <si>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</si>
  <si>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</si>
  <si>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</si>
  <si>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</si>
  <si>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</si>
  <si>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</si>
  <si>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</si>
  <si>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</si>
  <si>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</si>
  <si>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</si>
  <si>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</si>
  <si>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</si>
  <si>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</si>
  <si>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</si>
  <si>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</si>
  <si>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</si>
  <si>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</si>
  <si>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</si>
  <si>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</si>
  <si>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</si>
  <si>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</si>
  <si>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</si>
  <si>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</si>
  <si>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</si>
  <si>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</si>
  <si>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</si>
  <si>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</si>
  <si>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</si>
  <si>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</si>
  <si>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</si>
  <si>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</si>
  <si>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</si>
  <si>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</si>
  <si>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</si>
  <si>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</si>
  <si>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1.6.1</t>
  </si>
  <si>
    <t>Автомобильная дорога регионального  или межмуниципального значения. Реконструкция</t>
  </si>
  <si>
    <t>Красноглинское шоссе (от моста через р. Сок до Волжского шоссе)</t>
  </si>
  <si>
    <t>Автомобиль ное сообщение населенного пункта</t>
  </si>
  <si>
    <t>Санитарный разрыв по фактору шума на основании расчетаов (СП 51.13330.2011)</t>
  </si>
  <si>
    <t>Автомобильная дорога регионального или межмуниципального значения. Реконструкция</t>
  </si>
  <si>
    <t>Волжское шоссе (от Красноглинс кого шоссе до ул.Демократичес кой)</t>
  </si>
  <si>
    <t>4,252 км</t>
  </si>
  <si>
    <t>Основная магистральная улица районного значения. Реконструкция</t>
  </si>
  <si>
    <t>пр. Кирова на участке от нача ла мостового перехода «Киро вский» через реку Самару до Заводского шоссе</t>
  </si>
  <si>
    <t>2,8 км</t>
  </si>
  <si>
    <t>Санитарный разрыв по фактору шума на основании расчета уровней шума (СП 51.13330.2011)</t>
  </si>
  <si>
    <t>г.о. Самара, г. Самара ул. Ново-Садовая</t>
  </si>
  <si>
    <t>9,075 км</t>
  </si>
  <si>
    <t>Магистральная улица общегородского значения регулируемого движения. Реконструкция</t>
  </si>
  <si>
    <t>ул. Ташкентская (от проспекта Карла Маркса до ул. Георгия Димитрова)</t>
  </si>
  <si>
    <t>4,65 км</t>
  </si>
  <si>
    <t>ул. Демократичес кая</t>
  </si>
  <si>
    <t>6,5 км</t>
  </si>
  <si>
    <t xml:space="preserve">Санитарный разрыв по фактору шума на основании расчета уровней шума (СП 51.13330.2011) </t>
  </si>
  <si>
    <t>Магистральная дорога регулируемого движения. Реконструкция</t>
  </si>
  <si>
    <t>Волжское шоссе на участке от ул. Демократичес кой до Москов ского шоссе</t>
  </si>
  <si>
    <t>4,5 км</t>
  </si>
  <si>
    <t>Красноглинское шоссе на участке от Волжского шоссе до Московского шоссе</t>
  </si>
  <si>
    <t>Ракитовское шоссе на участке от проспекта Карла Маркса до Московского шоссе</t>
  </si>
  <si>
    <t>II технической категории, протяженность – 1,5 км</t>
  </si>
  <si>
    <t>г.о. Самара, г. Самара</t>
  </si>
  <si>
    <t xml:space="preserve">2,67 км + 7,78 км, мост – 816,92 п.м. </t>
  </si>
  <si>
    <t>Магистральная улица общегородского значения регулируемого  движения. Строительство</t>
  </si>
  <si>
    <t xml:space="preserve">ул. Арена 2018  </t>
  </si>
  <si>
    <t>2,58 км</t>
  </si>
  <si>
    <t>ул. Дальняя</t>
  </si>
  <si>
    <t>Двухуровневая транспортная развязка. Строительство</t>
  </si>
  <si>
    <t>г.о. Самара, г. Самара пересечение Московского шоссе и ул. Волжское шоссе</t>
  </si>
  <si>
    <t>В соответствии с заданием на проектирование</t>
  </si>
  <si>
    <t>Автовокзал в районе нового стадиона</t>
  </si>
  <si>
    <t xml:space="preserve">г.о. Самара, г. Самара </t>
  </si>
  <si>
    <t>Определение после корректировки соглашения</t>
  </si>
  <si>
    <t>Транспортная инфраструктура</t>
  </si>
  <si>
    <t>Санитарно-защитная зона 300 м. Требуется разработка и утвеждение проекта в установленном порядке (СанПин 2.2.1/2.1.1.1200-03 (новая редакция)</t>
  </si>
  <si>
    <t>Магистральная улица общегородского значения непрерывного  движения. Строительство</t>
  </si>
  <si>
    <t>г.о. Самара, г. Самара , ул. Карла Маркса на участке от улицы Набережная реки Самары до проспекта Кирова</t>
  </si>
  <si>
    <t>10,0 км</t>
  </si>
  <si>
    <t>г.о. Самара, г. Самара ул. Карла Маркса на участке от проспекта Кирова до границы г.о. Самара</t>
  </si>
  <si>
    <t>16,0 км</t>
  </si>
  <si>
    <t>Транспортно-пересадочный узел «Красный Кряжок». Строительство</t>
  </si>
  <si>
    <t>Обслуживание пассажиропотоков в междугороднем и пригородным направлении</t>
  </si>
  <si>
    <t>Санитарно-защитная зона 300 м (СанПиН 2.2.1/2.1.1.1200-03)</t>
  </si>
  <si>
    <t>Речной порт. Реконструкция</t>
  </si>
  <si>
    <t>В соответ ствии с заданием на проектирование</t>
  </si>
  <si>
    <t>Внутренний водный транспорт</t>
  </si>
  <si>
    <t>2025-2029</t>
  </si>
  <si>
    <t xml:space="preserve">Санитарно-защитная зона 300 м (СНиП 2.07.01-89* Актуализированная редакция СП 42.13330.2016) </t>
  </si>
  <si>
    <t>Магистральная дорога скоростного движения. Строительство</t>
  </si>
  <si>
    <t xml:space="preserve">г.о. Самара, г. Самара от ул. Водников до Южного шоссе Южная обводная дорога </t>
  </si>
  <si>
    <t>Пассажирские причалы. Строительство</t>
  </si>
  <si>
    <t>г.о. Самара, г. Самара Река Самара</t>
  </si>
  <si>
    <t>Санитарно-защитная зона 50 м (СанПиН 2.2.1/2.1.1.1200-03)</t>
  </si>
  <si>
    <t>3.1.23.2</t>
  </si>
  <si>
    <t>Санитарно-защитная зона  50 м (СанПиН 2.2.1/2.1.1.1200-03)</t>
  </si>
  <si>
    <t>3.1.23.3</t>
  </si>
  <si>
    <t>3.1.23.4</t>
  </si>
  <si>
    <t>3.1.23.5</t>
  </si>
  <si>
    <t>3.1.23.6</t>
  </si>
  <si>
    <t>3.1.23.7</t>
  </si>
  <si>
    <t>Мультимодальный комплекс. Строительство</t>
  </si>
  <si>
    <t>Санитарно-защитная зона в соответствии с проетом  (СанПиН 2.2.1/2.1.1.1200-03)</t>
  </si>
  <si>
    <t>Речной вокзал. Строительство</t>
  </si>
  <si>
    <t>Санитарно-защитная зона 500 м (СНиП 2.07.01-89* Актуализированная редакция СП 42.13330.2016)</t>
  </si>
  <si>
    <t>Речной порт. Строительство</t>
  </si>
  <si>
    <t>В соответ ствии с зада нием на проектирование</t>
  </si>
  <si>
    <t>Санитарно-защитная зона 300 м (СНиП 2.07.01-89* Актуализированная редакция СП 42.13330.2016)</t>
  </si>
  <si>
    <t>Международный грузовой аэропорт «Самара - Авиакор». Реконструкция</t>
  </si>
  <si>
    <t>г.о. Самара, г. Самара  на базе аэродрома ОАО «Авиакор - авиационный завод»</t>
  </si>
  <si>
    <t>Международный грузовое воздушное сообщение</t>
  </si>
  <si>
    <t xml:space="preserve">Приаэродромная территория -  Воздушный кодекс РФ от 19.03.1997 № 60-ФЗ (с изм. и доп.); Санитарно-защитная зона и санитарный разрыв вдоль стандартных маршрутов полета в зоне взлета и посадки воздушных судов (СанПиН 2.2.1/2.1.1.1200-03 (новая редакция) </t>
  </si>
  <si>
    <t>Вертолётная площадка. Строительство</t>
  </si>
  <si>
    <t>В границах Московского шоссе, Ракитовского шоссе, Волжского шоссе, ул. Ташкентской, ул. Демократической, на территории, прилегающей к стадиону</t>
  </si>
  <si>
    <t xml:space="preserve">50 х 50 м </t>
  </si>
  <si>
    <t xml:space="preserve">Воздушный транспорт </t>
  </si>
  <si>
    <t>Санитарно-защитная зона и санитарный разрыв вдоль стандартных маршрутов полета в зоне взлета и посадки воздушных судов (СанПиН 2.2.1/2.1.1.1200-03 (новая редакция)</t>
  </si>
  <si>
    <t>Линия метрополитена от станции «Хлебная», до станции «Орловская». Строительство</t>
  </si>
  <si>
    <t xml:space="preserve">г.о. Самара, г. Самара  </t>
  </si>
  <si>
    <t>6,4 км</t>
  </si>
  <si>
    <t>Рельсовый внеуличный (преимущественно подземный) городской общественный транспорт</t>
  </si>
  <si>
    <t>Охранная зона  и технические зоны метрополитена 40 м на основании СНиП 32-02-2003 «Метропо литены»</t>
  </si>
  <si>
    <t>Станция метрополитена «Хлебная». Строительство</t>
  </si>
  <si>
    <t xml:space="preserve">г.о. Самара, г. Самара </t>
  </si>
  <si>
    <t>3.1.30.2</t>
  </si>
  <si>
    <t>Станция метрополитена «Клиническая» Строительство</t>
  </si>
  <si>
    <t>3.1.30.3</t>
  </si>
  <si>
    <t>Станция метрополитена «Московская». Строительство</t>
  </si>
  <si>
    <t>Охранная зона  и технические зоны метрополитена 40 м на основании СНиП 32-02-2003 «Метрополитены»</t>
  </si>
  <si>
    <t>3.1.30.4</t>
  </si>
  <si>
    <t>Станция мет рополитена «Революцион ная». Строительство</t>
  </si>
  <si>
    <t>3.1.30.5</t>
  </si>
  <si>
    <t>Станция метрополитена «Орловская». Строительство</t>
  </si>
  <si>
    <t>Линия метрополитена от станции «Алабинская» до станции «Самарская»</t>
  </si>
  <si>
    <t>1,09 км</t>
  </si>
  <si>
    <t>Линия метрополитена от станции «Самарская» до станции «Театральная». Строительство</t>
  </si>
  <si>
    <t>1 км</t>
  </si>
  <si>
    <t>Станция метрополитена «Самарская». Строительство</t>
  </si>
  <si>
    <t>Станция метрополитена «Театральная» Строительство</t>
  </si>
  <si>
    <t>Линия метрополитена от станций «Орловская», до станции «18 километр» Строительство</t>
  </si>
  <si>
    <t>8,6 км</t>
  </si>
  <si>
    <t>3.1.35.1</t>
  </si>
  <si>
    <t>Станция метрополитена «18 километр» Строительство</t>
  </si>
  <si>
    <t>3.1.35.2</t>
  </si>
  <si>
    <t>Станция метрополитена №1. Строительство</t>
  </si>
  <si>
    <t>3.1.35.3</t>
  </si>
  <si>
    <t>Станция метрополитена №2. Строительство</t>
  </si>
  <si>
    <t>3.1.35.4</t>
  </si>
  <si>
    <t>Станция метрополитена №3. Строительство</t>
  </si>
  <si>
    <t>3.1.35.5</t>
  </si>
  <si>
    <t>Станция метрополитена №4. Строительство</t>
  </si>
  <si>
    <t>Охранная зона  и технические зоны метропо литена 40 м на основании СНиП 32-02-2003 «Метропо литены»</t>
  </si>
  <si>
    <t>Линия метрополитена от станции «Московская» до станции №12. Строительство</t>
  </si>
  <si>
    <t>3.1.36.1</t>
  </si>
  <si>
    <t>Станция метрополитена №5. Строительство</t>
  </si>
  <si>
    <t>3.1.36.2</t>
  </si>
  <si>
    <t>Станция метрополитена №6. Строительство</t>
  </si>
  <si>
    <t>3.1.36.3</t>
  </si>
  <si>
    <t>Станция метрополитена №7. Строительство</t>
  </si>
  <si>
    <t>3.1.36.4</t>
  </si>
  <si>
    <t>Станция метрополитена №8. Строительство</t>
  </si>
  <si>
    <t>3.1.36.5</t>
  </si>
  <si>
    <t>Станция метрополитена №9. Строительство</t>
  </si>
  <si>
    <t>3.1.36.8</t>
  </si>
  <si>
    <t>Станция метрополитена №12. Строительство</t>
  </si>
  <si>
    <t>Канатная дорога. Строительство</t>
  </si>
  <si>
    <t>1,2 га 1,6 км через реку Волга</t>
  </si>
  <si>
    <t>Внеуличный городской общественный транспорт</t>
  </si>
  <si>
    <t>Зоны безопасности (Приказ Федеральной службы по экологическому, технологическому и атомному надзору от 06.02.2014 г. N 42)</t>
  </si>
  <si>
    <t>Канатная станция. Строительство</t>
  </si>
  <si>
    <t>г.о. Самара, г. Самара ул. Красноармей ская</t>
  </si>
  <si>
    <t>В соответствии с заданием на проектирование Канатная дорога</t>
  </si>
  <si>
    <t>г.о. Самара, г. Самара Остров Поджабный</t>
  </si>
  <si>
    <t>Транспортно-пересадочный узел «Самара». Строительство</t>
  </si>
  <si>
    <t>3.1.40.1</t>
  </si>
  <si>
    <t>Автостанция «Самара». Строительство</t>
  </si>
  <si>
    <t>г.о. Самара, г. Самара Транспортно-пересадочный  узел «Самара»</t>
  </si>
  <si>
    <t>Санитарно-защитная зона 100 м (СанПиН 2.2.1/2.1.1.1200-03)</t>
  </si>
  <si>
    <t>Транспортно-пересадочный узел «Пятилетка». Строительство</t>
  </si>
  <si>
    <t>г.о. Самара, г. Самара Транспортно-пересадочный  узел «Пятилетка»</t>
  </si>
  <si>
    <t>3.1.41.1</t>
  </si>
  <si>
    <t>Автостанция «Пятилетка». Строительство</t>
  </si>
  <si>
    <t>3.1.41.2</t>
  </si>
  <si>
    <t>Остановочный пункт «Пятилетка». Строительство</t>
  </si>
  <si>
    <t>На всю длину пассажирских  платформ Транспортно-пересадочные узлы</t>
  </si>
  <si>
    <t>Санитарно-защитная зона 100 м (с учетом мероприятий – 50 м) (ОСН 3.02.01-97 Нормы и правила проектирования отвода земель для железных дорог)</t>
  </si>
  <si>
    <t>3.1.41.3</t>
  </si>
  <si>
    <t>Остановочный пункт «Пятилетка. Строительство</t>
  </si>
  <si>
    <t xml:space="preserve">В соответствии с заданием на проектирование </t>
  </si>
  <si>
    <t>3.1.41.4</t>
  </si>
  <si>
    <t>Транспортно-пересадочный узел «Ягодная». Строительство</t>
  </si>
  <si>
    <t>г.о. Самара, г. Самара Остановочный пункт «Ягодная»</t>
  </si>
  <si>
    <t>3.1.42.1</t>
  </si>
  <si>
    <t>Автостанция «Ягодная». Строительство</t>
  </si>
  <si>
    <t>г.о. Самара, г. Самара Транспортно-пересадочный узел «Ягодная»</t>
  </si>
  <si>
    <t>3.1.42.2</t>
  </si>
  <si>
    <t>Остановочный пункт «Ягодная». Строительство</t>
  </si>
  <si>
    <t xml:space="preserve">На всю длину пассажирских  платформ </t>
  </si>
  <si>
    <t>3.1.42.3</t>
  </si>
  <si>
    <t>Пешеходный переход Остановочный пункт «Ягодная» Строительство</t>
  </si>
  <si>
    <t>Пешеходный переход через ж/д пути с ограждениями пешеходной зоны</t>
  </si>
  <si>
    <t>Транспортно-пересадочный узел «Курумоч». Строительство</t>
  </si>
  <si>
    <t>г.о. Самара, г. Самара Аэропорт «Курумоч»</t>
  </si>
  <si>
    <t>г.о. Самара, г. Самара Транспортно-пересадочный узел «Курумоч»</t>
  </si>
  <si>
    <t>Железнодорожное сообщение</t>
  </si>
  <si>
    <t>3.1.43.2</t>
  </si>
  <si>
    <t>Автостанция Строительство</t>
  </si>
  <si>
    <t>В соответствии с заданием на проектирование Транспортно-пересадочные узлы</t>
  </si>
  <si>
    <t>Занитарно-защитная зона 100 м  (СанПиН 2.2.1/2.1.1.1200-03)</t>
  </si>
  <si>
    <t>Крытые остановочные платформы. Строительство</t>
  </si>
  <si>
    <t>Магистральные улицы общегородского значения регулируемого движения</t>
  </si>
  <si>
    <t>Продолжение ул. 22 Партсъезда (уч.: Московское шоссе – ул. Ново-Садовая) Строительство</t>
  </si>
  <si>
    <t xml:space="preserve">0,65 км </t>
  </si>
  <si>
    <t>г.о. Самара, г. Самара пересечение ул. Ново-Садовая с ул. Советской Армии</t>
  </si>
  <si>
    <t>г.о. Самара, г. Самара примыкание ул. Арена 2018 к ул. Демократиче ская</t>
  </si>
  <si>
    <t>г.о. Самара, г. Самара примыкание ул. Арена 2018  к Волжскому шоссе</t>
  </si>
  <si>
    <t>г.о. Самара, г. Самара пересечение Московское шоссе с ул. Ташкентская</t>
  </si>
  <si>
    <t>г.о. Самара, г. Самара примыкание ул. Дальняя к Московскому шоссе</t>
  </si>
  <si>
    <t>г.о. Самара, г. Самара примыкание ул. Алма-Атинская к Московскому шоссе</t>
  </si>
  <si>
    <t>Транспортная развязка в разных уровнях. Строительство</t>
  </si>
  <si>
    <t>г.о. Самара, г. Самара пересечение Южного шоссе с ул. Уральская</t>
  </si>
  <si>
    <t>г.о. Самара, г. Самара примыкание Фрунзенского мостового перехода к ул. Шоссейной и ул. Ростовской</t>
  </si>
  <si>
    <t>г.о. Самара, г. Самара пересечение Фрунзенского мостового перехода с южной обводной дорогой и ул. Фрунзе</t>
  </si>
  <si>
    <t>г.о. Самара, г. Самара примыкание Южной обводной дороги к ул. Главной</t>
  </si>
  <si>
    <t>г.о. Самара, г. Самара примыкание ул. Главной, правый берег к мостовому переходу через р. Самара.</t>
  </si>
  <si>
    <t xml:space="preserve">г.о. Самара, г. Самара примыкание Южной обводной дороги и проспекта Карла Маркса </t>
  </si>
  <si>
    <t>г.о. Самара, г. Самара пересечение Южной обводной дороги и ул. Авроры</t>
  </si>
  <si>
    <t>г.о. Самара, г. Самара пересечение проспекта Карла Маркса с Ракитовским шоссе</t>
  </si>
  <si>
    <t>г.о. Самара, г. Самара пересечение пр. Карла Маркса с ул. Алма-Атинская</t>
  </si>
  <si>
    <t>г.о. Самара, г. Самара пересечение пр. Карла Маркса с проспектом Кирова</t>
  </si>
  <si>
    <t>Транспортная развязка в разных уровнях Строительство</t>
  </si>
  <si>
    <t>г.о. Самара, г. Самара пересечение пр. Карла Маркса с ул. 22 Партсъезда</t>
  </si>
  <si>
    <t>г.о. Самара, г. Самара пересечение пр. Карла Маркса с ул. Авроры</t>
  </si>
  <si>
    <t>г.о. Самара, г. Самара пересечение пр. Карла Маркса с ул. Гагарина</t>
  </si>
  <si>
    <t>г.о. Самара, г. Самара примыкание ул. Авроры к ул. Ново-Садовая</t>
  </si>
  <si>
    <t>г.о. Самара, г. Самара примыкание ул. 22 Партсъезда к ул. Ново-Садовая</t>
  </si>
  <si>
    <t>г.о. Самара, г. Самара пересечение Московское шоссе с ул. 22 Партсъезда</t>
  </si>
  <si>
    <t>г.о. Самара, г. Самара пересечение пр. Карла Маркса с железной дороги</t>
  </si>
  <si>
    <t>г.о. Самара, г. Самара пересечение пр. Карла Маркса с ул. Ташкентская</t>
  </si>
  <si>
    <t>г.о. Самара, г. Самара пересечение пр. Карла Маркса с ул. Ново-Вокзальная</t>
  </si>
  <si>
    <t>г.о. Самара, г. Самара пересечение пр. Карла Маркса с ул. Советской Армии</t>
  </si>
  <si>
    <t>г.о. Самара, г. Самара пересечение пр. Карла Маркса с ул. Революционная</t>
  </si>
  <si>
    <t>г.о. Самара, г. Самара пересечение пр. Карла Маркса с ул. Владимирская</t>
  </si>
  <si>
    <t>г.о. Самара, г. Самара пересечение пр. Карла Маркса с ул. Урицкого</t>
  </si>
  <si>
    <t>г.о. Самара, г. Самара пересечение пр. Карла Маркса с железной дорогой</t>
  </si>
  <si>
    <t>г.о. Самара, г. Самара примыкание Красноглинского шоссе к Московскому шоссе</t>
  </si>
  <si>
    <t>г.о. Самара, г. Самара пересечение Красноглинского шоссе с Южной обводной автодорогой</t>
  </si>
  <si>
    <t>г.о. Самара, г. Самара примыкание Волжского шоссе к Красноглинское шоссе</t>
  </si>
  <si>
    <t>г.о. Самара, г. Самара пересечение Кряжского шоссе с ул. Уральская и Новокуйбышевское шоссе</t>
  </si>
  <si>
    <t>г.о. Самара, г. Самара примыкание ул. 22 Партсъезда и Южная обводная дорога</t>
  </si>
  <si>
    <t>г.о. Самара, г. Самара пересечение Южной обводной дороги с Кировским мостом</t>
  </si>
  <si>
    <t xml:space="preserve">г.о. Самара, г. Самара примыкание подъезда  автостанции «Ягодная» к Южной обводной дороге </t>
  </si>
  <si>
    <t>г.о. Самара, г. Самара пересечение Московского шоссе с проспектом Кирова</t>
  </si>
  <si>
    <t>г.о. Самара, г. Самара пересечение Южной обводной дороги с железной дорогой</t>
  </si>
  <si>
    <t>г.о. Самара, г. Самара пересечение ул. Авроры с ул. Дыбенко</t>
  </si>
  <si>
    <t>г.о. Самара, г. Самара пересечение ул. Авроры с ул. Мориса Тореза</t>
  </si>
  <si>
    <t>г.о. Самара, г. Самара пересечение ул. Авроры с ул. Аэродромная</t>
  </si>
  <si>
    <t>г.о. Самара, г. Самара пересечение ул. Авроры с ул. Партизанская</t>
  </si>
  <si>
    <t>г.о. Самара, г. Самара пересечение проектируемой улицы с ЖД путями</t>
  </si>
  <si>
    <t>Транспортная развязка в одном уровне Строительство</t>
  </si>
  <si>
    <t>г.о. Самара, г. Самара пересечение проектируемой улицы с проектируемой улицей на территории Южного города</t>
  </si>
  <si>
    <t>г.о. Самара, г. Самара пересечение Южной обводной дороги с ЖД путями</t>
  </si>
  <si>
    <t>г.о. Самара, г. Самара пересечение Аэропортовского шоссе с ул. Чекистов</t>
  </si>
  <si>
    <t>г.о. Самара, г. Самара пересечение пр. Кирова с  ул. Физкультурной</t>
  </si>
  <si>
    <t>г.о. Самара, г. Самара пересечение ул. Земеца с Южной обводной дорогой</t>
  </si>
  <si>
    <t>г.о. Самара, г. Самара пересечение ул. Авроры с ул. Гагарина</t>
  </si>
  <si>
    <t>г.о. Самара, г. Самара пересечение ул. Авроры с ул. Промышленности</t>
  </si>
  <si>
    <t>г.о. Самара, г. Самара пересечение проектируемого мостового перехода и Южной обводной дороги</t>
  </si>
  <si>
    <t>г.о. Самара, г. Самара Южное шоссе с проектируемой улицей</t>
  </si>
  <si>
    <t>г.о. Самара, г. Самара пересечение ул. Уральской с проектируемой улицей</t>
  </si>
  <si>
    <t>г.о. Самара, г. Самара пересечение Уральского шоссе с ул. Новосельской</t>
  </si>
  <si>
    <t>г.о. Самара, г. Самара пересечение ул. Утевская с проектируемой улицей</t>
  </si>
  <si>
    <t>г.о. Самара, г. Самара пересечение с проектируемой улицей</t>
  </si>
  <si>
    <t>г.о. Самара, г. Самара пересечение Пугачёвского тракта с проектируемой улицей на территории Южного города</t>
  </si>
  <si>
    <t>Мост через реку Самару</t>
  </si>
  <si>
    <t>г.о. Самара, г. Самара Река Самара</t>
  </si>
  <si>
    <t>Логистический центр</t>
  </si>
  <si>
    <t>Транспортно-логистическая инфраструктра</t>
  </si>
  <si>
    <t>Санитарно-защитная зона в соответствии с проектом  СанПиН 2.2.1/2.1.1.1200-03</t>
  </si>
  <si>
    <t>Эстакада</t>
  </si>
  <si>
    <t>г.о. Самара, г. Самара на территории Южного города</t>
  </si>
  <si>
    <t>Инженерное сооружение</t>
  </si>
  <si>
    <t>Основные магистральные улицы районного значения транспортно-пешеходные Реконструкция</t>
  </si>
  <si>
    <t xml:space="preserve">ул. Пятигорская  </t>
  </si>
  <si>
    <t>Основные магистральные улицы районного значения транспортно-пешеходные. Реконструкция</t>
  </si>
  <si>
    <t>ул Промышлен ности</t>
  </si>
  <si>
    <t>ул 22 Партсъезда</t>
  </si>
  <si>
    <t>ул. Металлургическая</t>
  </si>
  <si>
    <t>ул. Ново-Садовая</t>
  </si>
  <si>
    <t>Магистральная улица общегородского значения регулируемого  движения Реконструкция</t>
  </si>
  <si>
    <t>ул.Степана Разина Реконструкция</t>
  </si>
  <si>
    <t>Магистральная улица общегородского значения регулируемого  движения. Реконструкция</t>
  </si>
  <si>
    <t>ул.Максима Горького</t>
  </si>
  <si>
    <t xml:space="preserve">ул. Галактионовская </t>
  </si>
  <si>
    <t>ул.Самарская</t>
  </si>
  <si>
    <t>ул.Ульяновская</t>
  </si>
  <si>
    <t>ул.Луначарского</t>
  </si>
  <si>
    <t>ул.Речная</t>
  </si>
  <si>
    <t>ул.Партизанская</t>
  </si>
  <si>
    <t>ул.Дзержинского</t>
  </si>
  <si>
    <t>ул. Краснодон ская</t>
  </si>
  <si>
    <t xml:space="preserve">ул. Новосельская </t>
  </si>
  <si>
    <t>Магистральная улица общегородского значения регулируемого  движения Строительство</t>
  </si>
  <si>
    <t>В районе ул.3-я Радиальная</t>
  </si>
  <si>
    <t>В районе Южного города</t>
  </si>
  <si>
    <t>В районе Волгаря</t>
  </si>
  <si>
    <t>Между Пугачевским трактом и ул.Утеевской</t>
  </si>
  <si>
    <t>Южнее района Крутые Ключи</t>
  </si>
  <si>
    <t>Севернее района Крутые Ключи</t>
  </si>
  <si>
    <t>Основные магистральные улицы районного значения транспортно-пешеходные</t>
  </si>
  <si>
    <t>В районе ул. Максима Горького</t>
  </si>
  <si>
    <t>В районе мостового перехода Фрунзенский</t>
  </si>
  <si>
    <t>В районе мостового перехода через реку Самару</t>
  </si>
  <si>
    <t>Основные магистральные улицы районного значения транспортно-пешеходные Строительство</t>
  </si>
  <si>
    <t xml:space="preserve">Между Пугачевским трактом и ул.Утеевской </t>
  </si>
  <si>
    <t>Магистральная улица общегородского значения непрерывного  движения Реконструкиця</t>
  </si>
  <si>
    <t>ул.Авроры Реконструкиця</t>
  </si>
  <si>
    <t>Ул.Южное шоссе</t>
  </si>
  <si>
    <t>Магистральная дорога регулируемого движения Строительство</t>
  </si>
  <si>
    <t>В районе ул. Князя Григория Засекина</t>
  </si>
  <si>
    <t>Магистральная дорога регулируемого движения Реконструкция</t>
  </si>
  <si>
    <t>Пугачевский тракт</t>
  </si>
  <si>
    <t>Уральское шоссе</t>
  </si>
  <si>
    <t>Магистральная дорога скоростного движения Строительство</t>
  </si>
  <si>
    <t>Южная обводная дорога</t>
  </si>
  <si>
    <t>Улицы местного значения Строительство</t>
  </si>
  <si>
    <t>Между Южным шоссе и Уральским шоссе</t>
  </si>
  <si>
    <t>Улицы местного значения. Строительство</t>
  </si>
  <si>
    <t>Между Новосельской и проектной улицей в районе Южного города</t>
  </si>
  <si>
    <t>Между Заусадебной  и Поселковой улицей</t>
  </si>
  <si>
    <t>Вдоль Южного шоссе</t>
  </si>
  <si>
    <t>Продолжение Таганской улицы</t>
  </si>
  <si>
    <t>от Южного шоссе до проектного моста</t>
  </si>
  <si>
    <t>от Южного шоссе до проектной улицы в районе Южного города</t>
  </si>
  <si>
    <t>Продолжение Центральной улицы</t>
  </si>
  <si>
    <t>Между Южным щшоссе и Поселковой улицей</t>
  </si>
  <si>
    <t>Между Петропавловской улицей и Уральским шоссе</t>
  </si>
  <si>
    <t>В районе Брянской ул.</t>
  </si>
  <si>
    <t>Метродепо ТЧ-2 «Московское»</t>
  </si>
  <si>
    <t>Терминально-логистический  центр. Строительство</t>
  </si>
  <si>
    <t>Санитарно-защитная зона Требуется разработка и утвеждение проекта в установленном порядке  СанПиН 2.2.1/2.1.1.1200-03</t>
  </si>
  <si>
    <t>Взлетно-посадочная площадка для малой авиации и вертолетов</t>
  </si>
  <si>
    <t>Автовокзал в районе мостового перехода "Фрунзенский"</t>
  </si>
  <si>
    <t>Определяется проектом санитарно-защитной зоны объекта. В соответствии с СанПиН 2.2.1/2.1.1.1200-03 ориентировочный размер санитарно-защитной зоны объекта составляет 300 м</t>
  </si>
  <si>
    <t>Автовокзал в районе автостанции "Аврора"</t>
  </si>
  <si>
    <t>Автовокзал в районе Московского шоссе</t>
  </si>
  <si>
    <t>Пассажирская подвесная канатная дорога к инвестиционному объекту «Южный город»</t>
  </si>
  <si>
    <t>г.о. Самара, г. Самара,  в районе железнодорожного вокзала, м.р. Волжский, с.п. Лопатино,  мкр-н Южный город</t>
  </si>
  <si>
    <t>Протяжённость   более 9 км, пропускная способность  2000 чел. в час, характеристики объекта будут уточнены и определены в соответствии с заданием на проектирование</t>
  </si>
  <si>
    <t>Канатная станция в районе ж/д вокзала</t>
  </si>
  <si>
    <t>Канатная станция "Южный город"</t>
  </si>
  <si>
    <t>Строительство автомобильной дороги общего пользования регионального или межмуниципального значения</t>
  </si>
  <si>
    <t>ул.Путевая</t>
  </si>
  <si>
    <t>         3.1.3     </t>
  </si>
  <si>
    <t>         3.1.4     </t>
  </si>
  <si>
    <t>         3.1.5     </t>
  </si>
  <si>
    <t>         3.1.6     </t>
  </si>
  <si>
    <t>         3.1.7     </t>
  </si>
  <si>
    <t>         3.1.8     </t>
  </si>
  <si>
    <t>         3.1.9     </t>
  </si>
  <si>
    <t>       3.1.10   </t>
  </si>
  <si>
    <t>       3.1.11   </t>
  </si>
  <si>
    <t>       3.1.12   </t>
  </si>
  <si>
    <t>       3.1.13   </t>
  </si>
  <si>
    <t>       3.1.14   </t>
  </si>
  <si>
    <t>       3.1.15   </t>
  </si>
  <si>
    <t>       3.1.16   </t>
  </si>
  <si>
    <t>       3.1.17   </t>
  </si>
  <si>
    <t>       3.1.18   </t>
  </si>
  <si>
    <t>       3.1.19   </t>
  </si>
  <si>
    <t>       3.1.20   </t>
  </si>
  <si>
    <t>       3.1.21   </t>
  </si>
  <si>
    <t>       3.1.22   </t>
  </si>
  <si>
    <t>    3.1.23  .1</t>
  </si>
  <si>
    <t>       3.1.24   </t>
  </si>
  <si>
    <t>       3.1.25   </t>
  </si>
  <si>
    <t>       3.1.26   </t>
  </si>
  <si>
    <t>       3.1.27   </t>
  </si>
  <si>
    <t>       3.1.28   </t>
  </si>
  <si>
    <t>       3.1.29   </t>
  </si>
  <si>
    <t>     3.1.30  1</t>
  </si>
  <si>
    <t>       3.1.31   </t>
  </si>
  <si>
    <t>       3.1.32   </t>
  </si>
  <si>
    <t>       3.1.33   </t>
  </si>
  <si>
    <t>       3.1.34   </t>
  </si>
  <si>
    <t>       3.1.35   </t>
  </si>
  <si>
    <t>       3.1.36   </t>
  </si>
  <si>
    <t>       3.1.37   </t>
  </si>
  <si>
    <t>       3.1.38   </t>
  </si>
  <si>
    <t>       3.1.39   </t>
  </si>
  <si>
    <t>       3.1.40   </t>
  </si>
  <si>
    <t>       3.1.41   </t>
  </si>
  <si>
    <t>       3.1.42   </t>
  </si>
  <si>
    <t>       3.1.43   </t>
  </si>
  <si>
    <t>       3.1.44   </t>
  </si>
  <si>
    <t>       3.1.45   </t>
  </si>
  <si>
    <t>       3.1.46   </t>
  </si>
  <si>
    <t>       3.1.47   </t>
  </si>
  <si>
    <t>       3.1.48   </t>
  </si>
  <si>
    <t>       3.1.49   </t>
  </si>
  <si>
    <t>       3.1.50   </t>
  </si>
  <si>
    <t>       3.1.51   </t>
  </si>
  <si>
    <t>       3.1.52   </t>
  </si>
  <si>
    <t>       3.1.53   </t>
  </si>
  <si>
    <t>       3.1.54   </t>
  </si>
  <si>
    <t>       3.1.55   </t>
  </si>
  <si>
    <t>       3.1.56   </t>
  </si>
  <si>
    <t>       3.1.57   </t>
  </si>
  <si>
    <t>       3.1.58   </t>
  </si>
  <si>
    <t>       3.1.59   </t>
  </si>
  <si>
    <t>       3.1.60   </t>
  </si>
  <si>
    <t>       3.1.61   </t>
  </si>
  <si>
    <t>       3.1.62   </t>
  </si>
  <si>
    <t>       3.1.63   </t>
  </si>
  <si>
    <t>       3.1.64   </t>
  </si>
  <si>
    <t>       3.1.65   </t>
  </si>
  <si>
    <t>       3.1.66   </t>
  </si>
  <si>
    <t>       3.1.67   </t>
  </si>
  <si>
    <t>       3.1.68   </t>
  </si>
  <si>
    <t>       3.1.69   </t>
  </si>
  <si>
    <t>       3.1.70   </t>
  </si>
  <si>
    <t>       3.1.71   </t>
  </si>
  <si>
    <t>       3.1.72   </t>
  </si>
  <si>
    <t>       3.1.73   </t>
  </si>
  <si>
    <t>  3.1.74     </t>
  </si>
  <si>
    <t>       3.1.75   </t>
  </si>
  <si>
    <t>       3.1.76   </t>
  </si>
  <si>
    <t>       3.1.77   </t>
  </si>
  <si>
    <t>       3.1.78   </t>
  </si>
  <si>
    <t>       3.1.79   </t>
  </si>
  <si>
    <t>       3.1.80   </t>
  </si>
  <si>
    <t>       3.1.81   </t>
  </si>
  <si>
    <t>       3.1.82   </t>
  </si>
  <si>
    <t>       3.1.83   </t>
  </si>
  <si>
    <t>       3.1.84   </t>
  </si>
  <si>
    <t>       3.1.85   </t>
  </si>
  <si>
    <t>       3.1.86   </t>
  </si>
  <si>
    <t>       3.1.87   </t>
  </si>
  <si>
    <t>       3.1.88   </t>
  </si>
  <si>
    <t>       3.1.89   </t>
  </si>
  <si>
    <t>       3.1.90   </t>
  </si>
  <si>
    <t>       3.1.91   </t>
  </si>
  <si>
    <t>       3.1.92   </t>
  </si>
  <si>
    <t>       3.1.93   </t>
  </si>
  <si>
    <t>       3.1.94   </t>
  </si>
  <si>
    <t>       3.1.95   </t>
  </si>
  <si>
    <t>       3.1.96   </t>
  </si>
  <si>
    <t>       3.1.97   </t>
  </si>
  <si>
    <t>       3.1.98   </t>
  </si>
  <si>
    <t>       3.1.99   </t>
  </si>
  <si>
    <t>     3.1.100 </t>
  </si>
  <si>
    <t>     3.1.101 </t>
  </si>
  <si>
    <t>     3.1.102 </t>
  </si>
  <si>
    <t>     3.1.103 </t>
  </si>
  <si>
    <t>     3.1.104 </t>
  </si>
  <si>
    <t>     3.1.105 </t>
  </si>
  <si>
    <t>     3.1.106 </t>
  </si>
  <si>
    <t>     3.1.107 </t>
  </si>
  <si>
    <t>     3.1.108 </t>
  </si>
  <si>
    <t>     3.1.109 </t>
  </si>
  <si>
    <t>     3.1.110 </t>
  </si>
  <si>
    <t>     3.1.111 </t>
  </si>
  <si>
    <r>
      <t>г.о. Самара, г. Самара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 районе радиоцентра № 3</t>
    </r>
  </si>
  <si>
    <t>     3.1.112 </t>
  </si>
  <si>
    <t>     3.1.113 </t>
  </si>
  <si>
    <t>     3.1.114 </t>
  </si>
  <si>
    <t>     3.1.115 </t>
  </si>
  <si>
    <t>     3.1.117 </t>
  </si>
  <si>
    <t>     3.1.119 </t>
  </si>
  <si>
    <t>     3.1.120 </t>
  </si>
  <si>
    <t>     3.1.121 </t>
  </si>
  <si>
    <t>     3.1.122 </t>
  </si>
  <si>
    <t>     3.1.123 </t>
  </si>
  <si>
    <t>     3.1.124 </t>
  </si>
  <si>
    <t>     3.1.125 </t>
  </si>
  <si>
    <t>     3.1.126 </t>
  </si>
  <si>
    <t>     3.1.127 </t>
  </si>
  <si>
    <t>     3.1.128 </t>
  </si>
  <si>
    <t>     3.1.129 </t>
  </si>
  <si>
    <t>     3.1.130 </t>
  </si>
  <si>
    <t>     3.1.131 </t>
  </si>
  <si>
    <t>     3.1.132 </t>
  </si>
  <si>
    <t>     3.1.133 </t>
  </si>
  <si>
    <t>     3.1.134 </t>
  </si>
  <si>
    <t>     3.1.135 </t>
  </si>
  <si>
    <t>     3.1.136 </t>
  </si>
  <si>
    <t>     3.1.137 </t>
  </si>
  <si>
    <t>     3.1.138 </t>
  </si>
  <si>
    <t>     3.1.139 </t>
  </si>
  <si>
    <t>     3.1.140 </t>
  </si>
  <si>
    <t>     3.1.141 </t>
  </si>
  <si>
    <t>     3.1.143 </t>
  </si>
  <si>
    <t>     3.1.144 </t>
  </si>
  <si>
    <t>     3.1.145 </t>
  </si>
  <si>
    <t>     3.1.146 </t>
  </si>
  <si>
    <t>     3.1.147 </t>
  </si>
  <si>
    <t>     3.1.148 </t>
  </si>
  <si>
    <t>     3.1.149 </t>
  </si>
  <si>
    <t>     3.1.150 </t>
  </si>
  <si>
    <t>     3.1.151 </t>
  </si>
  <si>
    <t>     3.1.152 </t>
  </si>
  <si>
    <t>     3.1.153 </t>
  </si>
  <si>
    <t>     3.1.154 </t>
  </si>
  <si>
    <t>     3.1.155 </t>
  </si>
  <si>
    <t>     3.1.156 </t>
  </si>
  <si>
    <t>     3.1.157 </t>
  </si>
  <si>
    <t>     3.1.158 </t>
  </si>
  <si>
    <t>     3.1.159 </t>
  </si>
  <si>
    <t>     3.1.161 </t>
  </si>
  <si>
    <t>     3.1.163 </t>
  </si>
  <si>
    <t>     3.1.164 </t>
  </si>
  <si>
    <t>     3.1.165 </t>
  </si>
  <si>
    <t>     3.1.166 </t>
  </si>
  <si>
    <t>     3.1.167 </t>
  </si>
  <si>
    <t>     3.1.168 </t>
  </si>
  <si>
    <t>     3.1.169 </t>
  </si>
  <si>
    <t>     3.1.170 </t>
  </si>
  <si>
    <t>     3.1.171 </t>
  </si>
  <si>
    <t>     3.1.172 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</si>
  <si>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</si>
  <si>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</si>
  <si>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</si>
  <si>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</si>
  <si>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</si>
  <si>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</si>
  <si>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</si>
  <si>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</si>
  <si>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</si>
  <si>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</si>
  <si>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</si>
  <si>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</si>
  <si>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</si>
  <si>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</si>
  <si>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</si>
  <si>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</si>
  <si>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</si>
  <si>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</si>
  <si>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</si>
  <si>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</si>
  <si>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</si>
  <si>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</si>
  <si>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</si>
  <si>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</si>
  <si>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</si>
  <si>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</si>
  <si>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</si>
  <si>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</si>
  <si>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</si>
  <si>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</si>
  <si>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</si>
  <si>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</si>
  <si>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</si>
  <si>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</si>
  <si>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</si>
  <si>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</si>
  <si>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</si>
  <si>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</si>
  <si>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</si>
  <si>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</si>
  <si>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</si>
  <si>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</si>
  <si>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</si>
  <si>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</si>
  <si>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</si>
  <si>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</si>
  <si>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</si>
  <si>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</si>
  <si>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</si>
  <si>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</si>
  <si>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</si>
  <si>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</si>
  <si>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</si>
  <si>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</si>
  <si>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</si>
  <si>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</si>
  <si>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</si>
  <si>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</si>
  <si>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</si>
  <si>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</si>
  <si>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</si>
  <si>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</si>
  <si>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</si>
  <si>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</si>
  <si>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</si>
  <si>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</si>
  <si>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</si>
  <si>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</si>
  <si>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</si>
  <si>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</si>
  <si>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</si>
  <si>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</si>
  <si>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</si>
  <si>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</si>
  <si>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</si>
  <si>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</si>
  <si>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</si>
  <si>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</si>
  <si>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</si>
  <si>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</si>
  <si>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</si>
  <si>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</si>
  <si>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</si>
  <si>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</si>
  <si>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</si>
  <si>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</si>
  <si>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</si>
  <si>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2.1.89</t>
  </si>
  <si>
    <t>2.1.90</t>
  </si>
  <si>
    <t>2.1.91</t>
  </si>
  <si>
    <t>2.1.92</t>
  </si>
  <si>
    <t>2.1.93</t>
  </si>
  <si>
    <t>2.1.94</t>
  </si>
  <si>
    <t>2.1.95</t>
  </si>
  <si>
    <t>2.1.96</t>
  </si>
  <si>
    <t>2.1.97</t>
  </si>
  <si>
    <t>2.1.98</t>
  </si>
  <si>
    <t>2.1.99</t>
  </si>
  <si>
    <t>2.1.100</t>
  </si>
  <si>
    <t>2.1.101</t>
  </si>
  <si>
    <t>2.1.102</t>
  </si>
  <si>
    <t>2.1.103</t>
  </si>
  <si>
    <t>2.1.104</t>
  </si>
  <si>
    <t>2.1.105</t>
  </si>
  <si>
    <t>2.1.106</t>
  </si>
  <si>
    <t>2.1.107</t>
  </si>
  <si>
    <t>2.1.108</t>
  </si>
  <si>
    <t>2.1.109</t>
  </si>
  <si>
    <t>2.1.110</t>
  </si>
  <si>
    <t>2.1.111</t>
  </si>
  <si>
    <t>2.1.112</t>
  </si>
  <si>
    <t>2.1.113</t>
  </si>
  <si>
    <t>2.1.114</t>
  </si>
  <si>
    <t>2.1.115</t>
  </si>
  <si>
    <t>2.1.116</t>
  </si>
  <si>
    <t>2.1.117</t>
  </si>
  <si>
    <t>2.1.118</t>
  </si>
  <si>
    <t>2.1.119</t>
  </si>
  <si>
    <t>2.1.120</t>
  </si>
  <si>
    <t>2.1.121</t>
  </si>
  <si>
    <t>2.1.122</t>
  </si>
  <si>
    <t>2.1.123</t>
  </si>
  <si>
    <t>2.1.124</t>
  </si>
  <si>
    <t>2.1.125</t>
  </si>
  <si>
    <t>2.1.126</t>
  </si>
  <si>
    <t>2.1.127</t>
  </si>
  <si>
    <t>2.1.128</t>
  </si>
  <si>
    <t>2.1.129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</si>
  <si>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</si>
  <si>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</si>
  <si>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</si>
  <si>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</si>
  <si>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</si>
  <si>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</si>
  <si>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</si>
  <si>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</si>
  <si>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</si>
  <si>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2.1.139</t>
  </si>
  <si>
    <t>2.1.140</t>
  </si>
  <si>
    <t>2.1.141</t>
  </si>
  <si>
    <t>2.1.142</t>
  </si>
  <si>
    <t>2.1.143</t>
  </si>
  <si>
    <t>2.1.144</t>
  </si>
  <si>
    <t>2.1.145</t>
  </si>
  <si>
    <t>2.1.147</t>
  </si>
  <si>
    <t>2.1.149</t>
  </si>
  <si>
    <t>2.1.150</t>
  </si>
  <si>
    <t>2.1.151</t>
  </si>
  <si>
    <t>2.1.152</t>
  </si>
  <si>
    <t>2.1.153</t>
  </si>
  <si>
    <t>2.1.154</t>
  </si>
  <si>
    <t>2.1.155</t>
  </si>
  <si>
    <t>2.1.156</t>
  </si>
  <si>
    <t>2.1.157</t>
  </si>
  <si>
    <t>2.1.158</t>
  </si>
  <si>
    <t>2.1.159</t>
  </si>
  <si>
    <t>2.1.160</t>
  </si>
  <si>
    <t>2.1.161</t>
  </si>
  <si>
    <t>2.1.162</t>
  </si>
  <si>
    <t>2.1.163</t>
  </si>
  <si>
    <t>2.1.164</t>
  </si>
  <si>
    <t>2.1.165</t>
  </si>
  <si>
    <t>2.1.166</t>
  </si>
  <si>
    <t>2.1.167</t>
  </si>
  <si>
    <t>2.1.168</t>
  </si>
  <si>
    <t>2.1.169</t>
  </si>
  <si>
    <t>2.1.170</t>
  </si>
  <si>
    <t>2.1.171</t>
  </si>
  <si>
    <t>2.1.173</t>
  </si>
  <si>
    <t>2.1.174</t>
  </si>
  <si>
    <t>2.1.175</t>
  </si>
  <si>
    <t>2.1.176</t>
  </si>
  <si>
    <t>2.1.177</t>
  </si>
  <si>
    <t>2.1.178</t>
  </si>
  <si>
    <t>2.1.179</t>
  </si>
  <si>
    <t>2.1.180</t>
  </si>
  <si>
    <t>2.1.181</t>
  </si>
  <si>
    <t>2.1.182</t>
  </si>
  <si>
    <t>2.1.183</t>
  </si>
  <si>
    <t>2.1.184</t>
  </si>
  <si>
    <t>2.1.185</t>
  </si>
  <si>
    <t>2.1.186</t>
  </si>
  <si>
    <t>2.1.187</t>
  </si>
  <si>
    <t>2.1.188</t>
  </si>
  <si>
    <t>2.1.189</t>
  </si>
  <si>
    <t>2.1.191</t>
  </si>
  <si>
    <t>2.1.193</t>
  </si>
  <si>
    <t>2.1.194</t>
  </si>
  <si>
    <t>2.1.195</t>
  </si>
  <si>
    <t>2.1.196</t>
  </si>
  <si>
    <t>2.1.197</t>
  </si>
  <si>
    <t>2.1.198</t>
  </si>
  <si>
    <t>2.1.199</t>
  </si>
  <si>
    <t>2.1.200</t>
  </si>
  <si>
    <t>2.1.201</t>
  </si>
  <si>
    <t>2.1.202</t>
  </si>
  <si>
    <t>10,895 км</t>
  </si>
  <si>
    <t>Сведения о планируемом объекте</t>
  </si>
  <si>
    <t>2.1. Объекты регионального значения в области обеспечения объектами транспортной инфраструктуры</t>
  </si>
  <si>
    <t>2.2. Объекты регионального значения в области образования</t>
  </si>
  <si>
    <t>Самарский областной детский эколого-биологический центр под образовательный центр. Реконструкция</t>
  </si>
  <si>
    <t>г.о. Самара, г. Самара, Октябрьский район, ул. Врубеля, 19</t>
  </si>
  <si>
    <t>825 мест</t>
  </si>
  <si>
    <t>Оказание образовательных услуг в области общего среднего образования</t>
  </si>
  <si>
    <t>Общеобразовательный центр с круглосуточным пребыванием по работе с одаренными детьми</t>
  </si>
  <si>
    <t>320 мест</t>
  </si>
  <si>
    <t>г.о. Самара, г. Самара, 3-я просека, д.3,5 в Октябрьском районе</t>
  </si>
  <si>
    <t>2.2.54</t>
  </si>
  <si>
    <t>2.2.55</t>
  </si>
  <si>
    <t>2.2.1</t>
  </si>
  <si>
    <t>2.2.2</t>
  </si>
  <si>
    <t>2.3. Объекты регионального значения в области культуры и искусства</t>
  </si>
  <si>
    <t>Самарский академический театра драмы имени М. Горького с элементами реставрации</t>
  </si>
  <si>
    <t xml:space="preserve">Зрительный зал на 702 места </t>
  </si>
  <si>
    <t>г.о. Самара, г. Самара, пр.Ленина, д.14 а</t>
  </si>
  <si>
    <t>г.о. Самара, г. Самара,</t>
  </si>
  <si>
    <t>Самарская областная детская и юношеская библиотека</t>
  </si>
  <si>
    <t>г.о. Самара, г.  Самара</t>
  </si>
  <si>
    <t>Определяется проектом</t>
  </si>
  <si>
    <t>Областной дом народного творчества</t>
  </si>
  <si>
    <t>Выставочный зал Самарского регионального отделения Союза художников России</t>
  </si>
  <si>
    <t>Общежитие государственного учреждения культуры «Самарский академический театр оперы и балета»</t>
  </si>
  <si>
    <t>Самарская областная библиотека для слепых</t>
  </si>
  <si>
    <t>Здание под размещение государственного бюджетного профессионального образовательного учреждения среднего профессионального образования «Самарское областное хореографическое училище (колледж)» с интернатом</t>
  </si>
  <si>
    <t>г.о. Самара, г. Самара,, ул. Победы</t>
  </si>
  <si>
    <t>Концертно-конгрессный холл</t>
  </si>
  <si>
    <t>г.о. Самара, г. Самара</t>
  </si>
  <si>
    <t>Конгрессно-выставочный центр</t>
  </si>
  <si>
    <t>Сооружение культурно-зрелищного назначения с бассейном № 1</t>
  </si>
  <si>
    <t>Определяется пронктом</t>
  </si>
  <si>
    <t>Сооружение культурно-зрелищного назначения с бассейном № 2</t>
  </si>
  <si>
    <t>Строительство музея археологии «Старая Самара. Деревянные инженерные сооружения, возведенные не позднее середины XIX века»</t>
  </si>
  <si>
    <t xml:space="preserve">Не устанавливаются  </t>
  </si>
  <si>
    <t>Самарская областная универсальная научная библиотека. Реконструкция</t>
  </si>
  <si>
    <t>Фонд 4,5 млн.экз. Площадь объекта: 17 800 кв.м – реконстуркция 23 140 кв. – новый зал</t>
  </si>
  <si>
    <t>Самарский театр юного зрителя «СамАрт». Реконструкция</t>
  </si>
  <si>
    <t>г.о. Самара, г. Самара, ул. Л. Толстого, д 109</t>
  </si>
  <si>
    <t>Площадь земельного участка: 6353,4 кв. м; Площадь объекта: 21 110,3 кв. м, II и III пусковые комплексы, три зала на 400,150 и 250 мест</t>
  </si>
  <si>
    <t>Самарская государствен ная филармония. Реконструкция</t>
  </si>
  <si>
    <t>г.о. Самара, г. Самара, ул. Фрунзе, д. 141</t>
  </si>
  <si>
    <t>Площадь объекта: 21 400 кв. м, 4 172 кв. м</t>
  </si>
  <si>
    <t>Площадь объекта: 3000 кв. м</t>
  </si>
  <si>
    <t>Здание государственного учреждения культуры «Государственный Волжский русский народный хор имени П.М. Милославова». Реконструкция</t>
  </si>
  <si>
    <t>Самарский областной историко-краеведческий музей им. П.В. Алабина с пристроем для фондохранилища. Реконструкция Реконструкция</t>
  </si>
  <si>
    <t>г.о. Самара, г. Самара, ул. Ленинская, 142</t>
  </si>
  <si>
    <t>Площадь земельного участка: 2 га</t>
  </si>
  <si>
    <t>г.о. Самара, г. Самара, ул. Дзержинского</t>
  </si>
  <si>
    <t>Площадь объекта: 1500 кв. м</t>
  </si>
  <si>
    <t>Здание Дома культуры «Самарец» Реконструкция</t>
  </si>
  <si>
    <t>Площадь объекта: 6170,2 кв. м; 1812,8 кв. м</t>
  </si>
  <si>
    <t>Вместимость объекта: 1500 мест</t>
  </si>
  <si>
    <t>г.о. Самара, г. Самара, в районе радиоцентра № 3</t>
  </si>
  <si>
    <t>г.о. Самара, г. Самара, Кировский район, на территории радиоцентра № 3</t>
  </si>
  <si>
    <t>3.3.2</t>
  </si>
  <si>
    <t>3.3.3</t>
  </si>
  <si>
    <t>3.3.4</t>
  </si>
  <si>
    <t>3.3.5</t>
  </si>
  <si>
    <t>3.3.7</t>
  </si>
  <si>
    <t>3.3.8</t>
  </si>
  <si>
    <t>3.3.9</t>
  </si>
  <si>
    <t>3.3.10</t>
  </si>
  <si>
    <t>3.3.11</t>
  </si>
  <si>
    <t>3.3.12</t>
  </si>
  <si>
    <t>3.3.13</t>
  </si>
  <si>
    <t>3.3.15</t>
  </si>
  <si>
    <t>3.3.17</t>
  </si>
  <si>
    <t>3.3.18</t>
  </si>
  <si>
    <t>3.3.19</t>
  </si>
  <si>
    <t>3.3.21</t>
  </si>
  <si>
    <t>3.3.22</t>
  </si>
  <si>
    <t>3.3.24</t>
  </si>
  <si>
    <t>1.                  Площадь объекта: 59000 кв. м; Конгрессно-концертный зал: Площадь застройки проектируемого здания -25,2 тыс. кв. м; общая площадь проектируемого здания – 22,176 тыс.кв. м; строительный объем – 383 тыс.ку. м; Встроенный гостиничный номер на 200 номеров: Площадь застройки проектируемого здания – 2,295 тыс.кв.м; общая площадь проектируемого здания -13,5 тыс.кв.м; строительный объем – 14,31 тыс.куб.м; Крытые и открытые экспозиционные площади: общая площадь земельного участка-15 тыс.кв.м;площадь застройки проектируемых зданий-9 тыс.кв.м; общая площадь проектируемого здания-16,56 тыс.кв.м;строительный объем-144 тыс.куб.м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</si>
  <si>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</si>
  <si>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</si>
  <si>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</si>
  <si>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</si>
  <si>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</si>
  <si>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</si>
  <si>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</si>
  <si>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</si>
  <si>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</si>
  <si>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</si>
  <si>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</si>
  <si>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</si>
  <si>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</si>
  <si>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</si>
  <si>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</si>
  <si>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</si>
  <si>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</si>
  <si>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</si>
  <si>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2.4. Объекты регионального значения в области физической культуры и спорта</t>
  </si>
  <si>
    <t>Универсаль ный спортивный комплекс школы высшего спортивного мастерства № 5 (строительст-во)</t>
  </si>
  <si>
    <t>г.о. Самара, г. Самара, Красноглинский район, п. Мехзавод, на территории ст. «Салют»</t>
  </si>
  <si>
    <t>Санитарно-защитная зона  100 м  СанПиН 2.2.1/2.1.1.1200-03 (новая редакция)</t>
  </si>
  <si>
    <t>Крытый велотрек  (строительст-во)</t>
  </si>
  <si>
    <t>вводимая мощность – 800 мест</t>
  </si>
  <si>
    <t>Дворец спорта (реконструк-ция)</t>
  </si>
  <si>
    <t>г.о. Самара, г. Самара, ул. Молодогвардейская, д. 222</t>
  </si>
  <si>
    <t>5000 зрительских мест</t>
  </si>
  <si>
    <t>Тренировочный ледовый комплекс с заглубленным паркингом (рекоснтрук-ция)</t>
  </si>
  <si>
    <t>г.о.  Самара, г. Самара, ул. Советской Армии, 253 А</t>
  </si>
  <si>
    <t>325 зрительских мест</t>
  </si>
  <si>
    <t>Комплекс единоборств (строительст-во)</t>
  </si>
  <si>
    <t>г.о. Самара, г. Самара, территория парка «Молодежный» в границах улиц Ново-вокзальная, Ставропольская, Воронежская, Вольская</t>
  </si>
  <si>
    <t>800 зрительских  мест</t>
  </si>
  <si>
    <t>Многофункциональный спортивный комплекс (строительст-во)</t>
  </si>
  <si>
    <t>10000 зрительских мест</t>
  </si>
  <si>
    <t>Стадион «Восход» (реконструк-ция)</t>
  </si>
  <si>
    <t xml:space="preserve">г.о. Самара, г. Самара, Промышленный район, пр. Кирова, 85 </t>
  </si>
  <si>
    <t>Вводимая мощность - 175 человека в смену</t>
  </si>
  <si>
    <t>Санитарно-защитная зона 100 м СанПиН 2.2.1/2.1.1.1200-03 (новая редакция)</t>
  </si>
  <si>
    <t>Футбольное поле на стадионе «Орбита» (строительст-во)</t>
  </si>
  <si>
    <t>г.о. Самара, г. Самара, в границах ул. Александра Матросова, ул. Ставропольская, ул. Ново-Вокзальная, пр. Юных Пионеров</t>
  </si>
  <si>
    <t>Игровое поле 105 х 68 м</t>
  </si>
  <si>
    <t>Санитарно-защитная зона 50 м СанПиН 2.2.1/2.1.1.1200-03 (новая редакция)</t>
  </si>
  <si>
    <t>Центр водных видов спорта (строительст-во)</t>
  </si>
  <si>
    <t>г.о. Самара, г. Самара, на территории радиоцентра № 3</t>
  </si>
  <si>
    <t>2000 зрительских мест</t>
  </si>
  <si>
    <t>Санитарно-защитная зона 300 м СанПиН 2.2.1/2.1.1.1200-03 (новая редакция)</t>
  </si>
  <si>
    <t>Крытый футбольный манеж</t>
  </si>
  <si>
    <t>г.о. Самара, г. Самара, Кировский район, на территории Радиоцентра №3</t>
  </si>
  <si>
    <t>4.3.7</t>
  </si>
  <si>
    <t>4.3.8</t>
  </si>
  <si>
    <t>4.3.9</t>
  </si>
  <si>
    <t>4.3.12</t>
  </si>
  <si>
    <t>4.3.13</t>
  </si>
  <si>
    <t>4.3.14</t>
  </si>
  <si>
    <t>4.3.15</t>
  </si>
  <si>
    <t>4.3.16</t>
  </si>
  <si>
    <t>4.3.19</t>
  </si>
  <si>
    <t>4.3.23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</si>
  <si>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</si>
  <si>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</si>
  <si>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</si>
  <si>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</si>
  <si>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</si>
  <si>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</si>
  <si>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</si>
  <si>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</si>
  <si>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</si>
  <si>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</si>
  <si>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2.5. Объекты регионального значения в области здравоохранения</t>
  </si>
  <si>
    <t>Детское отделение № 5 Самарской психиатрической больницы (строительство, реконструкция)</t>
  </si>
  <si>
    <t>г.о. Самара, г. Самара, ул. Воронежская, д. 11а</t>
  </si>
  <si>
    <t>60 коек</t>
  </si>
  <si>
    <t>Оказание медицинской помощи населению</t>
  </si>
  <si>
    <t>Поликлиника Самарской областной клинической больницы №2 (реконструкция)</t>
  </si>
  <si>
    <t>г.о. Самара, г. Самара,, ул. Льва Толстого, д. 59</t>
  </si>
  <si>
    <t>350 посещений в смену</t>
  </si>
  <si>
    <t>Санитарный разрыв от автостоянки СанПиН 2.2.1/2.1.1.1200-03</t>
  </si>
  <si>
    <t>Детский инфекционный корпус ГБУЗ «Самарская областная детская инфекционная больница» (реконструкция)</t>
  </si>
  <si>
    <t>г.о. Самара, г. Самара, ул. Шверника, д. 1</t>
  </si>
  <si>
    <t>100 койки</t>
  </si>
  <si>
    <t>Стационар Самарской областной клинической больницы № 2 (реконструкция)</t>
  </si>
  <si>
    <t>г.о. Самара, г. Самара, ул. Чапаевская, д. 165</t>
  </si>
  <si>
    <t>129 коек</t>
  </si>
  <si>
    <t>Проектирова ние и строительство нового корпуса ГБУЗ СО«Самарская клиническая больница № 3»</t>
  </si>
  <si>
    <t>Станция скорой помощи. Строительство</t>
  </si>
  <si>
    <t>г.о. Самара, г. Самара, в границах земель коллективного сельскохозяйственного предприятия "Волгарь"</t>
  </si>
  <si>
    <t>4 машины</t>
  </si>
  <si>
    <t>Поликлиника. Строительство</t>
  </si>
  <si>
    <t>г.о. Самара, г. Самара, в границах улиц Крайней, Автодороги на поселок Новосемейкино, полосы отвода железной дороги</t>
  </si>
  <si>
    <t>1000 мест, на 950 посещений в смену</t>
  </si>
  <si>
    <t>г.о. Самара, г. Самара, в границах массива вдоль железной дороги, красной линии перспективного направления магистрали общегородского значения регулируемиго движения, границы г.о.Самара</t>
  </si>
  <si>
    <t>40 посещений в смену</t>
  </si>
  <si>
    <t>ГБУЗ «Самарская областная детская больница им. Н.Н.Ивановой» (реконструкция)</t>
  </si>
  <si>
    <t>г.о. Самара, г. Самара, ул. Карла Маркса, д. 165 А</t>
  </si>
  <si>
    <t>278 коек</t>
  </si>
  <si>
    <t xml:space="preserve">Поликлиника детская </t>
  </si>
  <si>
    <t>г.о. Самара, г. Самара, ул. Запорожская, д. 26</t>
  </si>
  <si>
    <t>500 посещений в смену</t>
  </si>
  <si>
    <t>Проектирование и строительство детского отделения государственного учреждения Самарской области «Самарская городская клиническая поликлиника № 15» и гаражных боксов неотложной медицинской помощи</t>
  </si>
  <si>
    <t>г.о. Самара, г. Самара, ул. Фадеева, 56 А</t>
  </si>
  <si>
    <t>480 посещений в смену</t>
  </si>
  <si>
    <t xml:space="preserve">Санитарный разрыв от автостояники СанПиН 2.2.1/2.1.1.1200-03) </t>
  </si>
  <si>
    <t>Противотуберкулезный диспансер</t>
  </si>
  <si>
    <t>г.о. Самара, г. Самара, ул. Ново-Садовая, д. 154</t>
  </si>
  <si>
    <t>300 коек 250 посещений в смену</t>
  </si>
  <si>
    <t>Лечебный корпус Самарской психиатрической больницы</t>
  </si>
  <si>
    <t>г.о. Самара, г. Самара, ул. Нагорная, д. 78</t>
  </si>
  <si>
    <t>200 коек</t>
  </si>
  <si>
    <t>Здание под размещение поликлинического отделения Самарского областного кожно-венерологического диспансера и Самарского областного центра медицинской профилактики (реконструкция)</t>
  </si>
  <si>
    <t>г.о. Самара, г. Самара, ул. Ленинская, д. 75</t>
  </si>
  <si>
    <t>400 посещений в смену</t>
  </si>
  <si>
    <t>Поликлиническое отделение государственного бюджетного учреждения здравоохранения Самарской области «Самарская городская консультативно- диагностическая поликлиника №14»</t>
  </si>
  <si>
    <t>г.о. Самара, г. Самара, Красноглинский район, микрорайон Крутые Ключи</t>
  </si>
  <si>
    <t>1600 посещений в смену для взрослого населения с 450 посещений в смену для детского населения</t>
  </si>
  <si>
    <t>Кардиохирургический центр</t>
  </si>
  <si>
    <t>г.о. Самара, г. Самара, на территории государственного бюджетного учреждения здравоохранения «Самарский областной клинический кардиологический диспансер»</t>
  </si>
  <si>
    <t>106 коек</t>
  </si>
  <si>
    <t>Корпус фракционирования белков государственного бюджетного учреждения здравоохранения  «Самарская областная клиническая станция переливания крови» (реконструкция)</t>
  </si>
  <si>
    <t>г.о. Самара, г. Самара, Постников овраг</t>
  </si>
  <si>
    <t>100 000 литров крови в год</t>
  </si>
  <si>
    <t>Амбулаторно-поликлиническое отделение</t>
  </si>
  <si>
    <t>г.о. Самара, г. Самара, ул. Запарожская, д.26</t>
  </si>
  <si>
    <t>Поликлиника детская</t>
  </si>
  <si>
    <t>г.о. Самара, г. Самара, Красноглинский район, п. Мехзавод</t>
  </si>
  <si>
    <t>450 посещений в смену</t>
  </si>
  <si>
    <t xml:space="preserve">Поликлиника </t>
  </si>
  <si>
    <t>г.о. Самара, г. Самара, Куйбышевский район, жилой массив «Волгарь»</t>
  </si>
  <si>
    <t>Центр спортивной медицины</t>
  </si>
  <si>
    <t>г.о. Самара, г. Самара, Общественно-деловая зона (Советский район)</t>
  </si>
  <si>
    <t>Приемно-диагностический корпус</t>
  </si>
  <si>
    <t>г.о. Самара, г. Самара, на территории государственного бюджетного учреждения здравоохранения «Самарская областная клиническая больница им. В.Д.Середавина»</t>
  </si>
  <si>
    <t>Детский многопрофильный межрегиональный центр медицинской реабилитации</t>
  </si>
  <si>
    <t>г.о. Самара, г. Самара, на территории государственного бюджетного учреждения здравоохранения Самарской области «Самарская городская детская больница № 2»</t>
  </si>
  <si>
    <t>Здания под родильный дом Самарского областного клинического кардиологического диспансера (реконструкция)</t>
  </si>
  <si>
    <t>г.о. Самара, г. Самара, ул. Никитинская, д. 2</t>
  </si>
  <si>
    <t>г.о. Самара, г. Самара, ул. Ново-Садовая, д. 158</t>
  </si>
  <si>
    <t>240 коек, 600 000 амбулаторных посещений в год, 45 000 офтальмологических операций в год</t>
  </si>
  <si>
    <t>Самарский областной клинический кардиологический диспансер со строительством лечебно-диагностического корпуса</t>
  </si>
  <si>
    <t>г.о. Самара, г. Самара, ул. Аэродромная, д. 43</t>
  </si>
  <si>
    <t>120 коек</t>
  </si>
  <si>
    <t>Новый корпус государственного бюджетного учреждения здравоохранения Самарской области «Самарская клиническая больница № 3»</t>
  </si>
  <si>
    <t>г.о. Самара, г Самара</t>
  </si>
  <si>
    <t>Государственное бюджетное учреждение здравоохранения «Самарская стоматологическая поликлиника № 2 Промышленного района»  (реконструкция)</t>
  </si>
  <si>
    <t>г.о. Самара, г. Самара, ул. Свободы, д. 121</t>
  </si>
  <si>
    <t>100 посещений в смену</t>
  </si>
  <si>
    <t xml:space="preserve">Поликлиническое отделение </t>
  </si>
  <si>
    <t>г.о. Самара, г. Самара, Октябрьский район, в границах улиц Масленникова, Гая, Панова, Мичурина</t>
  </si>
  <si>
    <t>Поликлиническое отделение</t>
  </si>
  <si>
    <t>г.о. Самара, г. Самара, Кировский район. в границах «Военного городка № 94, 19 км Московского шоссе</t>
  </si>
  <si>
    <t>Встроенное 100 посещений в смену</t>
  </si>
  <si>
    <t>Поликлиника</t>
  </si>
  <si>
    <t>г.о. Самара, г. Самара, Ленинский район, в границах улиц Молодогвардейской, Красноармейской, Галактионовской, Рабочей, Ленинской, Садовой, Льва Толстого</t>
  </si>
  <si>
    <t>г.о. Самара, г. Самара, Красноглинский район</t>
  </si>
  <si>
    <t>Поликлиника для взрослых на 960 посещений в сменуе детская поликлиника на 300 посещений в смену</t>
  </si>
  <si>
    <t>г.о. Самара, г. Самара, ул. Льва Толстого, территория 5 кварталов</t>
  </si>
  <si>
    <t>Офис врачебной практики</t>
  </si>
  <si>
    <t>г.о. Самара, г. Самара, в границах улиц лейтенанта Шмидта, левого берега реки Волги, в границах тальвега Постникова оврага, улиц Новомайской, Жуковского в Октябрьском районе г. Самары</t>
  </si>
  <si>
    <t>72 посещений</t>
  </si>
  <si>
    <t>156 посещений</t>
  </si>
  <si>
    <t>Медицинские организации, оказывающие услуги в стационарных условиях и (или) в условиях дневного стационара</t>
  </si>
  <si>
    <t>г.о. Самара, г. Самара, квартал №17</t>
  </si>
  <si>
    <t>900 посещений</t>
  </si>
  <si>
    <t>г.о. Самара, г. Самара, в границах левого берега реки Самары, Южного шоссе, квартал 5.14</t>
  </si>
  <si>
    <t>400 посещений</t>
  </si>
  <si>
    <t>Медицинские организации, оказывающие скорую медицинскую помощь</t>
  </si>
  <si>
    <t>1 объект, 8 автомобилей скорой помощи</t>
  </si>
  <si>
    <t>Санитарно-защитная зона по фактору шума 50 м СанПиН 2.1.3.2630-10</t>
  </si>
  <si>
    <t>Мед. организации, оказывающие услуги в амбулаторных условиях</t>
  </si>
  <si>
    <t>г.о. Самара, г. Самара, в границах левого берега реки Самары, Южного шоссе, квартал 5.3</t>
  </si>
  <si>
    <t>г.о. Самара, г. Самара, в границах левого берега реки Самары, Южного шоссе, квартал 5.10</t>
  </si>
  <si>
    <t>Нежилое здание, предназначенное для организации питания и приема пищи</t>
  </si>
  <si>
    <t>г.о. Самара, г. Самара, Кировский район, ул. Ташкентская, д. 159, на территории ГБУЗ Самарской области «Самарская областная клиническая больница имени В.Д. Середавина»</t>
  </si>
  <si>
    <t>50 посадочных мест</t>
  </si>
  <si>
    <t>Пищеблок и зал для приема пищи</t>
  </si>
  <si>
    <t>Диагностический центр на территории государственного бюджетного учреждения здравоохранения Самарской области «Самарская городская больница №10»</t>
  </si>
  <si>
    <t>г.о. Самара, г. Самара, Куйбышевский район, ул. Зелёная, ул. Бакинская, ул. Медицинская</t>
  </si>
  <si>
    <t>63 300 услуг в год</t>
  </si>
  <si>
    <t>Диагностический центр</t>
  </si>
  <si>
    <t>Поликлиника (реконструкция)</t>
  </si>
  <si>
    <t>г.о. Самара, ул. Льва Толстого, 136/ ул. Буянова, 11</t>
  </si>
  <si>
    <t>260 посещений в смену</t>
  </si>
  <si>
    <t>Санаторий «Поволжье» (реконструкция)</t>
  </si>
  <si>
    <t>г.о. Самара, ул. Советской Армии</t>
  </si>
  <si>
    <t>Лечебно-профилактическое учреждение</t>
  </si>
  <si>
    <t>Г.о. Самара, Красноглинский район, п. Красный Пахарь</t>
  </si>
  <si>
    <t>Поликлиника для взрослых на 2100 посещений в сменуе детская поликлиника на 400 посещений в смену</t>
  </si>
  <si>
    <t>г.о. Самара, ул. Мичурина, 3 военный городок</t>
  </si>
  <si>
    <t>Детская поликлиника</t>
  </si>
  <si>
    <t>Г.о. Самара, Октябрьский район, в границах улиц Н. Панова. Часовой и Ерошевского</t>
  </si>
  <si>
    <t>Детская специализированная поликлиника (пристрой № 2)</t>
  </si>
  <si>
    <t>г.о. Самара, Ленинский район, ул. Самарская, д. 137</t>
  </si>
  <si>
    <t>Самарская городская клиническая больнца № 1 им. Н.И.Прогова (реконструкция)</t>
  </si>
  <si>
    <t>г.о. Самара, ул. Полевая, д. 80</t>
  </si>
  <si>
    <t>590 коек</t>
  </si>
  <si>
    <r>
      <t xml:space="preserve">Санитарно-защитная зона 100 м </t>
    </r>
    <r>
      <rPr>
        <sz val="10"/>
        <color rgb="FF000000"/>
        <rFont val="Times New Roman"/>
        <family val="1"/>
        <charset val="204"/>
      </rPr>
      <t>СанПиН 2.1.3.2630-10</t>
    </r>
  </si>
  <si>
    <r>
      <t xml:space="preserve">Санитарно-защитная зона по фактору шума 50 м </t>
    </r>
    <r>
      <rPr>
        <sz val="10"/>
        <color rgb="FF000000"/>
        <rFont val="Times New Roman"/>
        <family val="1"/>
        <charset val="204"/>
      </rPr>
      <t>СанПиН 2.1.3.2630-10</t>
    </r>
  </si>
  <si>
    <r>
      <t xml:space="preserve">Санитарно-защитная зона 50 м </t>
    </r>
    <r>
      <rPr>
        <sz val="10"/>
        <color rgb="FF000000"/>
        <rFont val="Times New Roman"/>
        <family val="1"/>
        <charset val="204"/>
      </rPr>
      <t>СанПиН 2.1.3.2630-10</t>
    </r>
  </si>
  <si>
    <r>
      <t>Лечебно-профилактическое учреждение</t>
    </r>
    <r>
      <rPr>
        <b/>
        <sz val="10"/>
        <color theme="1"/>
        <rFont val="Times New Roman"/>
        <family val="1"/>
        <charset val="204"/>
      </rPr>
      <t xml:space="preserve"> </t>
    </r>
  </si>
  <si>
    <t>Самарская клиническая офтальмологическая больница   имени Т.И. Ерошевского со строительством пристроев</t>
  </si>
  <si>
    <t>5.2</t>
  </si>
  <si>
    <t>5.3</t>
  </si>
  <si>
    <t>5.4</t>
  </si>
  <si>
    <t>5.5</t>
  </si>
  <si>
    <t>5.6</t>
  </si>
  <si>
    <t>5.9</t>
  </si>
  <si>
    <t>5.10</t>
  </si>
  <si>
    <t>5.11</t>
  </si>
  <si>
    <t>5.12</t>
  </si>
  <si>
    <t>5.13</t>
  </si>
  <si>
    <t>5.14</t>
  </si>
  <si>
    <t>5.15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</si>
  <si>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</si>
  <si>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</si>
  <si>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</si>
  <si>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</si>
  <si>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</si>
  <si>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</si>
  <si>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</si>
  <si>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</si>
  <si>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</si>
  <si>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</si>
  <si>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</si>
  <si>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</si>
  <si>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</si>
  <si>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</si>
  <si>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</si>
  <si>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</si>
  <si>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</si>
  <si>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</si>
  <si>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</si>
  <si>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</si>
  <si>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</si>
  <si>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</si>
  <si>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</si>
  <si>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</si>
  <si>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</si>
  <si>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</si>
  <si>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</si>
  <si>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</si>
  <si>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</si>
  <si>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</si>
  <si>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</si>
  <si>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</si>
  <si>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</si>
  <si>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</si>
  <si>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</si>
  <si>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</si>
  <si>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</si>
  <si>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</si>
  <si>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</si>
  <si>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</si>
  <si>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</si>
  <si>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</si>
  <si>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</si>
  <si>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</si>
  <si>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</si>
  <si>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</si>
  <si>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</si>
  <si>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</si>
  <si>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</si>
  <si>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</si>
  <si>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</si>
  <si>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</si>
  <si>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</si>
  <si>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</si>
  <si>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</si>
  <si>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</si>
  <si>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</si>
  <si>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</si>
  <si>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2.5.21</t>
  </si>
  <si>
    <t>2.5.22</t>
  </si>
  <si>
    <t>2.5.23</t>
  </si>
  <si>
    <t>2.5.24</t>
  </si>
  <si>
    <t>2.5.25</t>
  </si>
  <si>
    <t>2.5.26</t>
  </si>
  <si>
    <t>2.5.27</t>
  </si>
  <si>
    <t>2.5.28</t>
  </si>
  <si>
    <t>2.5.29</t>
  </si>
  <si>
    <t>2.5.30</t>
  </si>
  <si>
    <t>2.5.31</t>
  </si>
  <si>
    <t>2.5.32</t>
  </si>
  <si>
    <t>2.5.33</t>
  </si>
  <si>
    <t>2.5.34</t>
  </si>
  <si>
    <t>2.5.35</t>
  </si>
  <si>
    <t>2.5.36</t>
  </si>
  <si>
    <t>2.5.37</t>
  </si>
  <si>
    <t>2.5.38</t>
  </si>
  <si>
    <t>2.5.39</t>
  </si>
  <si>
    <t>2.5.40</t>
  </si>
  <si>
    <t>2.5.41</t>
  </si>
  <si>
    <t>2.5.42</t>
  </si>
  <si>
    <t>2.5.43</t>
  </si>
  <si>
    <t>2.5.44</t>
  </si>
  <si>
    <t>2.5.45</t>
  </si>
  <si>
    <t>2.5.46</t>
  </si>
  <si>
    <t>2.5.47</t>
  </si>
  <si>
    <t>2.5.48</t>
  </si>
  <si>
    <t>2.5.49</t>
  </si>
  <si>
    <t>2.5.50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</si>
  <si>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</si>
  <si>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</si>
  <si>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</si>
  <si>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</si>
  <si>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</si>
  <si>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</si>
  <si>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</si>
  <si>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</si>
  <si>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</si>
  <si>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</si>
  <si>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</si>
  <si>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</si>
  <si>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</si>
  <si>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</si>
  <si>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</si>
  <si>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</si>
  <si>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</si>
  <si>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</si>
  <si>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Детский дом № 1 им. Б.П.Фролова. Реконструкция</t>
  </si>
  <si>
    <t>г.о. Самара, г. Самара, Московское шоссе, 18 км, д. 18</t>
  </si>
  <si>
    <t>площадь 4307,7 кв. м.</t>
  </si>
  <si>
    <t>Обеспечение социального обслужива ния населе ния</t>
  </si>
  <si>
    <t>Пристрой к зданию государственного бюджетного учреждения Самарской области «Социально-реабилитационный центр для граждан пожилого возраста и инвалидов «Самарский»</t>
  </si>
  <si>
    <t>г.о. Самара, г. Самара, п. Мехзавод</t>
  </si>
  <si>
    <t xml:space="preserve">100 мест </t>
  </si>
  <si>
    <t>Крытый конный манеж с административно-бытовым корпусом  в государственном бюджетном учреждении Самарской области «Социально-реабилитационный центр для граждан пожилого возраста и инвалидов «Иппотерапия»</t>
  </si>
  <si>
    <t>южная часть г.о. Самара, Волжский район</t>
  </si>
  <si>
    <t xml:space="preserve">36 человек в сутки </t>
  </si>
  <si>
    <t>Санитарно-защитная зона 50 м СанПиН 2.2.1/2.1.1.1200-03</t>
  </si>
  <si>
    <t>Здание главного корпуса государственного бюджетного учреждения Самарской области «Самарский областной геронтологический центр (дом-интернат для престарелых и инвалидов)» (пристрой)</t>
  </si>
  <si>
    <t>южная часть  г.о. Самара,  Волжский район</t>
  </si>
  <si>
    <t>57 койко-мест</t>
  </si>
  <si>
    <t>Строительство социально-бытового центра Государственного учреждения "Самарский пансионат ветеранов труда и инвалидов"</t>
  </si>
  <si>
    <t>г.о. Самара, г. Самара, 8 просека</t>
  </si>
  <si>
    <t>Дом-интернат (пансионаты), в том числе малой вместимости, для престарелых и инвалидов, ветеранов войны и труда, милосердия</t>
  </si>
  <si>
    <t>г.о. Самара, г. Самара,  в границах левого берега реки Самары Южного шоссе квартал №27</t>
  </si>
  <si>
    <t xml:space="preserve">600 мест. </t>
  </si>
  <si>
    <t xml:space="preserve">Дом-интернат (пансионат) для детей-инвалидов  </t>
  </si>
  <si>
    <t>г.о. Самара, г. Самара, в границах левого берега реки Самары, Южного шоссе, квартал №17</t>
  </si>
  <si>
    <t>210 мест</t>
  </si>
  <si>
    <t>Дом-интернат (пансионат) для детей-инвалидов</t>
  </si>
  <si>
    <t>г.о. Самара, г. Самара, в границах левого берега реки Самары, Южного шоссе, квартал №21</t>
  </si>
  <si>
    <t>140 мест</t>
  </si>
  <si>
    <t>Социальный гостиничный комплекс вблизи ГБУЗ «СОКОД»</t>
  </si>
  <si>
    <t>г.о. Самара, г. Самар, ул. Солнечная, д.50 (на территории областного клинического онкологического диспансера)</t>
  </si>
  <si>
    <t>270 номеров</t>
  </si>
  <si>
    <t>Гостиничный комплекс</t>
  </si>
  <si>
    <t>2.7.1</t>
  </si>
  <si>
    <t>2.7.2</t>
  </si>
  <si>
    <t>7.1</t>
  </si>
  <si>
    <t>7.3</t>
  </si>
  <si>
    <t>Областной дом молодежных организаций</t>
  </si>
  <si>
    <t>Участок -0,4 га</t>
  </si>
  <si>
    <t>Обеспечение условий для проведения мероприятий в области молодежной политики</t>
  </si>
  <si>
    <t xml:space="preserve">Гостиница при государственном бюджетном учреждении здравоохранения "Самарский областной клинический онкологический диспансер" </t>
  </si>
  <si>
    <t>Обеспечение условий для оказания медицинской помощи населению</t>
  </si>
  <si>
    <t>8.1</t>
  </si>
  <si>
    <t>8.2</t>
  </si>
  <si>
    <t>8.3</t>
  </si>
  <si>
    <t>8.4</t>
  </si>
  <si>
    <t>8.5</t>
  </si>
  <si>
    <t>8.6</t>
  </si>
  <si>
    <t>8.7</t>
  </si>
  <si>
    <t>8.8</t>
  </si>
  <si>
    <t>2.7.3</t>
  </si>
  <si>
    <t>Здание для размещения центрального  государственного архива Самарской области</t>
  </si>
  <si>
    <t>г.о. Самара, г. Самара,  ул. Советской Армии, д.180</t>
  </si>
  <si>
    <t>2 млн. ед. хранения</t>
  </si>
  <si>
    <t>Обеспечение осуществления полномочий органами государственной власти</t>
  </si>
  <si>
    <t>Административное здание для размещения центра правопорядка</t>
  </si>
  <si>
    <t>2 этажа</t>
  </si>
  <si>
    <t>Нежилое помещение в здании Дворца бракосочетания г.о. Самара Рекострукция</t>
  </si>
  <si>
    <t>г.о. Самара, г. Самара, ул. Молодогвардейская, д.238</t>
  </si>
  <si>
    <t>Дворец бракосочетания</t>
  </si>
  <si>
    <t>г.о. Самара, г. Самара, в районе стрелки рек Волги и Самары</t>
  </si>
  <si>
    <t xml:space="preserve">Административное здание </t>
  </si>
  <si>
    <t>г.о. Самара, г. Самара, ул. Н.Панова</t>
  </si>
  <si>
    <t>Комплекс зданий для сотрудников МВД (здание отдела полиции, гараж)</t>
  </si>
  <si>
    <t>г.о. Самара, г. Самара, в границах Московского шоссе, Ракитовского шоссе, Волжского шоссе, ул. Ташкентской,  ул. Демократической</t>
  </si>
  <si>
    <t>Городок конной полиции</t>
  </si>
  <si>
    <t>Характеристики определяются в соответствии с заданием на проектирование</t>
  </si>
  <si>
    <t xml:space="preserve">Административное здание (конференц-зал) </t>
  </si>
  <si>
    <t>г.о. Самара, г. Самара ул. Молодогвардейская, д.210</t>
  </si>
  <si>
    <t>Площадь участка - 3,2 тыс. кв м; общая площадь проектируемого здания - 5,355 тыс. кв. м; строительный объем - 25,9 тыс. куб. м</t>
  </si>
  <si>
    <r>
      <t>Санитарно-защитная зона 100 м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>СанПиН 2.2.1/2.1.1.1200-03</t>
    </r>
  </si>
  <si>
    <t>2.8. Объекты регионального значения в иных областях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</si>
  <si>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</si>
  <si>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</si>
  <si>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</si>
  <si>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</si>
  <si>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</si>
  <si>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</si>
  <si>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</si>
  <si>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</si>
  <si>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</si>
  <si>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</si>
  <si>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2.7. Объекты регионального значения - особо охраняемые природные территории</t>
  </si>
  <si>
    <t>14.1</t>
  </si>
  <si>
    <t>14.2</t>
  </si>
  <si>
    <t>14.3</t>
  </si>
  <si>
    <t>«Волжские просторы»</t>
  </si>
  <si>
    <t>г. о. Самара, г. Самара Красноглинский район</t>
  </si>
  <si>
    <t>756,80 га</t>
  </si>
  <si>
    <t>Природный парк</t>
  </si>
  <si>
    <t>ООПТ природный парк регионального значения «Волжские просторы»</t>
  </si>
  <si>
    <t>«Задельнинская пойма»</t>
  </si>
  <si>
    <t>584,67 га</t>
  </si>
  <si>
    <t>ООПТ природный парк регионального значения «Задельнинская пойма»</t>
  </si>
  <si>
    <t>«Задельнинские сосняки»</t>
  </si>
  <si>
    <t>168,21 га</t>
  </si>
  <si>
    <t>Памятник природы</t>
  </si>
  <si>
    <t>ООПТ памятник природы регионального значения «Задельнинские сосняки»</t>
  </si>
  <si>
    <t>3.1. Объекты федерального значения в области обеспечения объектами транспортной инфраструктуры</t>
  </si>
  <si>
    <t>А-300 Самара – Большая Черниговка - граница с Республикой Казахстан Реконструкция</t>
  </si>
  <si>
    <t xml:space="preserve">Протяженность 2,29 км в границах городского округа (Общая протяжен ность 201,1 км, категория IБ.[1]) </t>
  </si>
  <si>
    <t>Автомобиль ное сообщение населенных пунктов</t>
  </si>
  <si>
    <t xml:space="preserve">Cанитарный разрыв устанавливается расчетным путем (СанПин 2.2.1/2.1.1.1200-03 (новая редакция).; Придорожная полоса автомобильных дорог 75 м (вне границ населенных пунктов) (Приказ Минтранс России от 13.01.2010 № 4) </t>
  </si>
  <si>
    <t>Аэропорт «Курумоч». Реконструкция</t>
  </si>
  <si>
    <t>г.о. Самара, г. Самара Аэропорт «Курумоч»</t>
  </si>
  <si>
    <t>Воздушное сообщение</t>
  </si>
  <si>
    <t>Приаэродромная территория -  Воздушный кодекс РФ от 19.03.1997 № 60-ФЗ (с изм. и доп.); Санитарно-защитная зона и санитарный разрыв вдоль стандартных маршрутов полета в зоне взлета и посадки воздушных судов (СанПиН 2.2.1/2.1.1.1200-03 (новая редакция)</t>
  </si>
  <si>
    <t>Организация скоростного движения на линии Самара - Пенза. Реконструкция</t>
  </si>
  <si>
    <t>Протяженность 41,21 км  в границах городского округа (Общая протяженность 453,2 км)</t>
  </si>
  <si>
    <t>Санитарно-защитная зона 100 м (с учетом мероприятий 50 м) ОСН 3.02.01-97;  Санитарный разрыв по фактору шума на основании расчетов (СП 51.13330.2011)</t>
  </si>
  <si>
    <t>Организация скоростного движения на линии Самара – Саратов. Реконструкция</t>
  </si>
  <si>
    <t>Протяженность 12,49 км  в границах городского округа (Общая протяженность 841,9 км)</t>
  </si>
  <si>
    <t>Речной порт. Реконструкция (строительство новых причалов и терминалов)</t>
  </si>
  <si>
    <t>Дорога обычного типа федерального значения. Реконструкция</t>
  </si>
  <si>
    <t>г.о. Самара, г. Самара, М-5</t>
  </si>
  <si>
    <t>Cанитарный разрыв устанавливается расчетным путем (СанПин 2.2.1/2.1.1.1200-03 (новая редакция).; Придорожная полоса автомобильных дорог 75 м (вне границ населенных пунктов) (Приказ Минтранс России от 13.01.2010 № 4)</t>
  </si>
  <si>
    <t>Организация скоростного движения на линии Самара - Саранск. Реконструкция</t>
  </si>
  <si>
    <t>Протяженность 41,21 км  в границах городского округа (Общая протяженность 522,6 км)</t>
  </si>
  <si>
    <t>3.2. Объекты федерального значения в области образования</t>
  </si>
  <si>
    <t>Новый университетский комплекс (общежития, учебные корпуса) </t>
  </si>
  <si>
    <t>Комплекс общежитий для студентов и аспирантов университета</t>
  </si>
  <si>
    <t>3.2.1</t>
  </si>
  <si>
    <t>3.3. Объекты федерального значения в области культуры и искусства</t>
  </si>
  <si>
    <t>3.3.1</t>
  </si>
  <si>
    <t>Самарский филиал федерального казенного предприятия «Росгосцирк». Реконструкция</t>
  </si>
  <si>
    <t>Зрительный зал на 2178 мест</t>
  </si>
  <si>
    <t>1.4.35</t>
  </si>
  <si>
    <t>1.4.36</t>
  </si>
  <si>
    <t>1.4.37</t>
  </si>
  <si>
    <t>1.7.1</t>
  </si>
  <si>
    <t>1.7.2</t>
  </si>
  <si>
    <t>2.6. Объекты регионального значения в области социального обслуживания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</si>
  <si>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</si>
  <si>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</si>
  <si>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</si>
  <si>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</si>
  <si>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</si>
  <si>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</si>
  <si>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</si>
  <si>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</si>
  <si>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</si>
  <si>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</si>
  <si>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</si>
  <si>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</si>
  <si>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</si>
  <si>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</si>
  <si>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</si>
  <si>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</si>
  <si>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</si>
  <si>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</si>
  <si>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</si>
  <si>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</si>
  <si>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</si>
  <si>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</si>
  <si>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</si>
  <si>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</si>
  <si>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</si>
  <si>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</si>
  <si>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</si>
  <si>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</si>
  <si>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</si>
  <si>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</si>
  <si>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</si>
  <si>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</si>
  <si>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</si>
  <si>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</si>
  <si>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</si>
  <si>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</si>
  <si>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</si>
  <si>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</si>
  <si>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</si>
  <si>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</si>
  <si>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</si>
  <si>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</si>
  <si>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</si>
  <si>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</si>
  <si>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</si>
  <si>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</si>
  <si>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</si>
  <si>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</si>
  <si>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</si>
  <si>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</si>
  <si>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</si>
  <si>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</si>
  <si>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</si>
  <si>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</si>
  <si>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</si>
  <si>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</si>
  <si>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</si>
  <si>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</si>
  <si>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</si>
  <si>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</si>
  <si>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</si>
  <si>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</si>
  <si>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</si>
  <si>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</si>
  <si>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</si>
  <si>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</si>
  <si>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</si>
  <si>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</si>
  <si>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</si>
  <si>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</si>
  <si>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</si>
  <si>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</si>
  <si>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</si>
  <si>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</si>
  <si>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</si>
  <si>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</si>
  <si>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</si>
  <si>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</si>
  <si>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</si>
  <si>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</si>
  <si>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</si>
  <si>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</si>
  <si>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</si>
  <si>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</si>
  <si>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</si>
  <si>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</si>
  <si>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</si>
  <si>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</si>
  <si>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</si>
  <si>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</si>
  <si>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</si>
  <si>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</si>
  <si>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</si>
  <si>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</si>
  <si>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</si>
  <si>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</si>
  <si>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</si>
  <si>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</si>
  <si>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</si>
  <si>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</si>
  <si>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</si>
  <si>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</si>
  <si>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</si>
  <si>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</si>
  <si>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</si>
  <si>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</si>
  <si>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</si>
  <si>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</si>
  <si>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</si>
  <si>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</si>
  <si>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</si>
  <si>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ГП2020</t>
  </si>
  <si>
    <t>CLASSID</t>
  </si>
  <si>
    <t>701010101</t>
  </si>
  <si>
    <t>701010102</t>
  </si>
  <si>
    <t>701010103</t>
  </si>
  <si>
    <t>701010104</t>
  </si>
  <si>
    <t>701010200</t>
  </si>
  <si>
    <t>701010301</t>
  </si>
  <si>
    <t>701010302</t>
  </si>
  <si>
    <t>701010401</t>
  </si>
  <si>
    <t>701010402</t>
  </si>
  <si>
    <t>701010405</t>
  </si>
  <si>
    <t>701010601</t>
  </si>
  <si>
    <t>701010602</t>
  </si>
  <si>
    <t>701010605</t>
  </si>
  <si>
    <t>701010701</t>
  </si>
  <si>
    <t>−</t>
  </si>
  <si>
    <t>Жилые зоны</t>
  </si>
  <si>
    <t>Зона застройки индивидуальными жилыми домами</t>
  </si>
  <si>
    <t>Зона застройки малоэтажными жилыми домами (до 4 этажей, включая мансардный)</t>
  </si>
  <si>
    <t>Зона застройки среднеэтажными жилыми домами (от 5 до 8 этажей, включая мансардный)</t>
  </si>
  <si>
    <t>Зона застройки многоэтажными жилыми домами (9 этажей и более)</t>
  </si>
  <si>
    <t>Зона смешанной и общественно-деловой застройки</t>
  </si>
  <si>
    <t>Общественно-деловые зоны</t>
  </si>
  <si>
    <t>Многофункциональная общественно-деловая зона</t>
  </si>
  <si>
    <t>Зона специализированной общественной застройки</t>
  </si>
  <si>
    <t>Зона исторической застройки</t>
  </si>
  <si>
    <t>Производственные зоны, зоны инженерной и транспортной инфраструктур</t>
  </si>
  <si>
    <t>Производственная зона</t>
  </si>
  <si>
    <t>Коммунально-складская зона</t>
  </si>
  <si>
    <t>Научно-производственная зона</t>
  </si>
  <si>
    <t>Зона инженерной инфраструктуры</t>
  </si>
  <si>
    <t>Зона транспортной инфраструктуры</t>
  </si>
  <si>
    <t>Зоны сельскохозяйственного использования</t>
  </si>
  <si>
    <t>Зона сельскохозяйственных угодий</t>
  </si>
  <si>
    <t>Зона садоводческих или огороднических некоммерческих товариществ</t>
  </si>
  <si>
    <t>Производственная зона сельскохозяйственных предприятий</t>
  </si>
  <si>
    <t>Иные зоны сельскохозяйственного назначения</t>
  </si>
  <si>
    <t>Зоны рекреационного назначения</t>
  </si>
  <si>
    <t>Зона озелененных территорий общего пользования (лесопарки, парки, сады, скверы, бульвары, городские леса)</t>
  </si>
  <si>
    <t>Зона отдыха</t>
  </si>
  <si>
    <t>Курортная зона</t>
  </si>
  <si>
    <t>Лесопарковая зона</t>
  </si>
  <si>
    <t>Зона лесов</t>
  </si>
  <si>
    <t>Иные рекреационные зоны</t>
  </si>
  <si>
    <t>Зоны специального назначения</t>
  </si>
  <si>
    <t>Зона кладбищ</t>
  </si>
  <si>
    <t>Зона складирования и захоронения отходов</t>
  </si>
  <si>
    <t>Зона озелененных территорий специального назначения</t>
  </si>
  <si>
    <t>Зона режимных территорий</t>
  </si>
  <si>
    <t>Зона акваторий</t>
  </si>
  <si>
    <t>Иные зоны</t>
  </si>
  <si>
    <t>Мостовой переход «Фрунзенский» через реку Самару. Строительство</t>
  </si>
  <si>
    <t>2.1.203</t>
  </si>
  <si>
    <t>проспект Карла Маркса на участке от Новокуйбышевского шоссе до улицы Набережная реки Самары</t>
  </si>
  <si>
    <t>2.1.204</t>
  </si>
  <si>
    <t>ул. Демократичес кая от Волжского шоссе до Красноглинского шоссе</t>
  </si>
  <si>
    <t>2.1.205</t>
  </si>
  <si>
    <t>улица Солнечная от ул. XXII Партсъезда до ул. Советской Армии.</t>
  </si>
  <si>
    <t>Московское шоссе от ул. Мичурина дло а/д подъезд к г. Самара от М-5 "Урал"</t>
  </si>
  <si>
    <t>Примечение: ширина проектных улиц и дорог принимается в соотвествии с классификацией, указанной в графических материалах Генерального плана</t>
  </si>
  <si>
    <t>Примечание: вновь построенные, прошедшие рекоснтрукцию или капитальный ремонт объекты должны соответсвовать требованиям доступности для маломобильных групп граждан ( в том числе инвалидов-колясочников, инвалидов по слуху и зрению)</t>
  </si>
  <si>
    <t>Ширина проектных улиц и дорог принимается в соотвествии с классификацией, указанной в графических материалах Генерального плана</t>
  </si>
  <si>
    <t>3.4. Объекты федерального значения в области энергетики</t>
  </si>
  <si>
    <t>ПС 220 кВ Кировская (реконструкция)</t>
  </si>
  <si>
    <t>повышение надежности электроснабжения потребителей Самарской области, обеспечение перетоков мощности по ВЛ 220 кВ от ПС 500 кВ Куйбышевская на ПС 500 кВ Азот и ПС 220 кВ Солнечная;реконструкция ПС 220 кВ Кировская в части установки КРУЭ-110 кВ</t>
  </si>
  <si>
    <t>ВЛ 500 кВ Волжская ГЭС - Азот</t>
  </si>
  <si>
    <t>городской округ Самара (район Тольятти), Самарская область</t>
  </si>
  <si>
    <t>повышение надежности электроснабжения потребителей; строительство мостового перехода через р. Волгу городского округа Тольятти и выходом на автомобильную дорогу М-5 Урал (IV этап) в муниципальном районе Ставропольский</t>
  </si>
  <si>
    <t>ВЛ 220 кВ Жигулевская ГЭС - КС-22</t>
  </si>
  <si>
    <t>повышение надежности электроснабжения потребителей Самарской области; реконструкция ВЛ 220 кВ Кировская-2 и ВЛ 220 кВ КС1; строительство мостового перехода через р. Волгу городского округа Тольятти и выходом на автомобильную дорогу М-5 Урал (IV этап) в муниципальном районе Ставропольский</t>
  </si>
  <si>
    <t>ВЛ 220 кВ Жигулевская ГЭС - Солнечная</t>
  </si>
  <si>
    <t>ВЛ 220 кВ Азот - Кинельская (Кинель-1)</t>
  </si>
  <si>
    <t>ВЛ 220 кВ Жигулевская ГЭС - Левобережная 1 цепь</t>
  </si>
  <si>
    <t>ВЛ 220 кВ Жигулевская ГЭС - Левобережная 2 цепь</t>
  </si>
  <si>
    <t>ВЛ 220 кВ ТЭЦ ВАЗа - Черемшанская</t>
  </si>
  <si>
    <t>городской округ Самара (район Тольятти), сельское поселение Подстепки, сельское поселение Васильевка, сельское поселение Нижнее Санчелеево, сельское поселение Верхнее Санчелеево, сельское поселение Ташелка, Ставропольский муниципальный район, Самарская область; городской округ город Дмитровград, Лебяжинское сельское поселение, Рязановское сельское поселение, Мелекесский муниципальный район, Ульяновская область</t>
  </si>
  <si>
    <t>Утвержденные документами территориального планирования Российской Федерации, документами территориального планирования двух и более субъектов Российской Федерации, документами территориального планирования субъекта Российской Федерации сведения о видах, назначении и наименованиях планируемых для размещения на территориях городского округа объектов федерального значения, объектов регионального значения, их основные характеристики, местоположение, характеристики зон с особыми условиями использования территорий в случае, если установление таких зон требуется в связи с размещением данных объектов, реквизиты указанных документов территориального планирования, а также обоснование выбранного варианта размещения данных объектов на основе анализа использования этих территорий, возможных направлений их развития и прогнозируемых ограничений их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</si>
</sst>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/>
    <xf numFmtId="0" fontId="1" fillId="0" borderId="2" xfId="0" applyFont="1" applyBorder="1"/>
    <xf numFmtId="0" fontId="3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 indent="3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" fillId="0" borderId="0" xfId="0" applyNumberFormat="1" applyFont="1"/>
    <xf numFmtId="0" fontId="2" fillId="0" borderId="0" xfId="0" applyNumberFormat="1" applyFont="1"/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49" fontId="14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378"/>
  <sheetViews>
    <sheetView tabSelected="1" topLeftCell="A341" zoomScaleNormal="100" workbookViewId="0">
      <selection activeCell="A343" sqref="A343:XFD343"/>
    </sheetView>
  </sheetViews>
  <sheetFormatPr defaultColWidth="9.140625" defaultRowHeight="15.75" x14ac:dyDescent="0.25"/>
  <cols>
    <col min="1" max="1" width="4.85546875" style="1" customWidth="1"/>
    <col min="2" max="2" width="6.140625" style="1" hidden="1" customWidth="1"/>
    <col min="3" max="3" width="6.140625" style="42" customWidth="1"/>
    <col min="4" max="4" width="12.5703125" style="1" customWidth="1"/>
    <col min="5" max="9" width="15" style="1" customWidth="1"/>
    <col min="10" max="10" width="9.140625" style="1"/>
    <col min="11" max="11" width="15" style="1" customWidth="1"/>
    <col min="12" max="13" width="0" style="1" hidden="1" customWidth="1"/>
    <col min="14" max="14" width="11" style="31" hidden="1" customWidth="1"/>
    <col min="15" max="15" width="71" style="1" hidden="1" customWidth="1"/>
    <col min="16" max="16" width="0" style="1" hidden="1" customWidth="1"/>
    <col min="17" max="16384" width="9.140625" style="1"/>
  </cols>
  <sheetData>
    <row r="1" spans="1:14" ht="145.5" customHeight="1" x14ac:dyDescent="0.25">
      <c r="A1" s="73" t="s">
        <v>1487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N1" s="32">
        <f t="shared" ref="N1:N61" si="0">M1*1</f>
        <v>0</v>
      </c>
    </row>
    <row r="2" spans="1:14" x14ac:dyDescent="0.25">
      <c r="A2" s="5"/>
      <c r="B2" s="5"/>
      <c r="C2" s="39"/>
      <c r="D2" s="5"/>
      <c r="E2" s="5"/>
      <c r="F2" s="5"/>
      <c r="G2" s="5"/>
      <c r="H2" s="5"/>
      <c r="I2" s="5"/>
      <c r="J2" s="5"/>
      <c r="K2" s="5"/>
      <c r="N2" s="32">
        <f t="shared" si="0"/>
        <v>0</v>
      </c>
    </row>
    <row r="3" spans="1:14" x14ac:dyDescent="0.25">
      <c r="A3" s="69" t="s">
        <v>779</v>
      </c>
      <c r="B3" s="69"/>
      <c r="C3" s="69"/>
      <c r="D3" s="69"/>
      <c r="E3" s="69"/>
      <c r="F3" s="69"/>
      <c r="G3" s="69"/>
      <c r="H3" s="69"/>
      <c r="I3" s="69"/>
      <c r="J3" s="69"/>
      <c r="K3" s="69"/>
      <c r="N3" s="32">
        <f t="shared" si="0"/>
        <v>0</v>
      </c>
    </row>
    <row r="4" spans="1:14" s="3" customFormat="1" ht="31.5" customHeight="1" x14ac:dyDescent="0.25">
      <c r="A4" s="75" t="s">
        <v>1470</v>
      </c>
      <c r="B4" s="76"/>
      <c r="C4" s="76"/>
      <c r="D4" s="76"/>
      <c r="E4" s="76"/>
      <c r="F4" s="76"/>
      <c r="G4" s="76"/>
      <c r="H4" s="76"/>
      <c r="I4" s="76"/>
      <c r="J4" s="76"/>
      <c r="K4" s="76"/>
      <c r="N4" s="32"/>
    </row>
    <row r="5" spans="1:14" x14ac:dyDescent="0.25">
      <c r="N5" s="32">
        <f t="shared" si="0"/>
        <v>0</v>
      </c>
    </row>
    <row r="6" spans="1:14" x14ac:dyDescent="0.25">
      <c r="A6" s="70" t="s">
        <v>778</v>
      </c>
      <c r="B6" s="71"/>
      <c r="C6" s="71"/>
      <c r="D6" s="71"/>
      <c r="E6" s="71"/>
      <c r="F6" s="71"/>
      <c r="G6" s="71"/>
      <c r="H6" s="71"/>
      <c r="I6" s="71"/>
      <c r="J6" s="71"/>
      <c r="K6" s="72"/>
      <c r="N6" s="32">
        <f t="shared" si="0"/>
        <v>0</v>
      </c>
    </row>
    <row r="7" spans="1:14" ht="63.75" x14ac:dyDescent="0.25">
      <c r="A7" s="13" t="s">
        <v>15</v>
      </c>
      <c r="B7" s="15" t="s">
        <v>16</v>
      </c>
      <c r="C7" s="43" t="s">
        <v>16</v>
      </c>
      <c r="D7" s="13" t="s">
        <v>19</v>
      </c>
      <c r="E7" s="13" t="s">
        <v>17</v>
      </c>
      <c r="F7" s="13" t="s">
        <v>18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  <c r="N7" s="32">
        <f t="shared" si="0"/>
        <v>0</v>
      </c>
    </row>
    <row r="8" spans="1:14" ht="89.25" x14ac:dyDescent="0.25">
      <c r="A8" s="10">
        <v>1</v>
      </c>
      <c r="B8" s="10" t="s">
        <v>415</v>
      </c>
      <c r="C8" s="40" t="s">
        <v>581</v>
      </c>
      <c r="D8" s="10">
        <v>602030302</v>
      </c>
      <c r="E8" s="19" t="s">
        <v>99</v>
      </c>
      <c r="F8" s="19" t="s">
        <v>100</v>
      </c>
      <c r="G8" s="30" t="s">
        <v>1426</v>
      </c>
      <c r="H8" s="19" t="s">
        <v>777</v>
      </c>
      <c r="I8" s="24" t="s">
        <v>101</v>
      </c>
      <c r="J8" s="10">
        <v>2035</v>
      </c>
      <c r="K8" s="10" t="s">
        <v>102</v>
      </c>
      <c r="M8" s="6"/>
      <c r="N8" s="32">
        <f t="shared" si="0"/>
        <v>0</v>
      </c>
    </row>
    <row r="9" spans="1:14" ht="89.25" x14ac:dyDescent="0.25">
      <c r="A9" s="10">
        <v>2</v>
      </c>
      <c r="B9" s="10" t="s">
        <v>416</v>
      </c>
      <c r="C9" s="40" t="s">
        <v>582</v>
      </c>
      <c r="D9" s="10">
        <v>602030302</v>
      </c>
      <c r="E9" s="19" t="s">
        <v>103</v>
      </c>
      <c r="F9" s="19" t="s">
        <v>104</v>
      </c>
      <c r="G9" s="30" t="s">
        <v>1426</v>
      </c>
      <c r="H9" s="19" t="s">
        <v>105</v>
      </c>
      <c r="I9" s="24" t="s">
        <v>101</v>
      </c>
      <c r="J9" s="10">
        <v>2035</v>
      </c>
      <c r="K9" s="10" t="s">
        <v>3</v>
      </c>
      <c r="N9" s="32">
        <f t="shared" si="0"/>
        <v>0</v>
      </c>
    </row>
    <row r="10" spans="1:14" ht="102" x14ac:dyDescent="0.25">
      <c r="A10" s="10">
        <v>3</v>
      </c>
      <c r="B10" s="10" t="s">
        <v>417</v>
      </c>
      <c r="C10" s="40" t="s">
        <v>583</v>
      </c>
      <c r="D10" s="10">
        <v>602030405</v>
      </c>
      <c r="E10" s="19" t="s">
        <v>106</v>
      </c>
      <c r="F10" s="19" t="s">
        <v>107</v>
      </c>
      <c r="G10" s="30" t="s">
        <v>1426</v>
      </c>
      <c r="H10" s="19" t="s">
        <v>108</v>
      </c>
      <c r="I10" s="24" t="s">
        <v>101</v>
      </c>
      <c r="J10" s="10">
        <v>2035</v>
      </c>
      <c r="K10" s="10" t="s">
        <v>109</v>
      </c>
      <c r="N10" s="32">
        <f t="shared" si="0"/>
        <v>0</v>
      </c>
    </row>
    <row r="11" spans="1:14" ht="89.25" x14ac:dyDescent="0.25">
      <c r="A11" s="10">
        <v>4</v>
      </c>
      <c r="B11" s="10" t="s">
        <v>418</v>
      </c>
      <c r="C11" s="40" t="s">
        <v>584</v>
      </c>
      <c r="D11" s="10">
        <v>602030405</v>
      </c>
      <c r="E11" s="19" t="s">
        <v>106</v>
      </c>
      <c r="F11" s="19" t="s">
        <v>110</v>
      </c>
      <c r="G11" s="30" t="s">
        <v>1426</v>
      </c>
      <c r="H11" s="19" t="s">
        <v>111</v>
      </c>
      <c r="I11" s="24" t="s">
        <v>101</v>
      </c>
      <c r="J11" s="10">
        <v>2030</v>
      </c>
      <c r="K11" s="10" t="s">
        <v>109</v>
      </c>
      <c r="N11" s="32">
        <f t="shared" si="0"/>
        <v>0</v>
      </c>
    </row>
    <row r="12" spans="1:14" ht="89.25" x14ac:dyDescent="0.25">
      <c r="A12" s="10">
        <v>5</v>
      </c>
      <c r="B12" s="10" t="s">
        <v>419</v>
      </c>
      <c r="C12" s="40" t="s">
        <v>585</v>
      </c>
      <c r="D12" s="10">
        <v>602030404</v>
      </c>
      <c r="E12" s="19" t="s">
        <v>112</v>
      </c>
      <c r="F12" s="19" t="s">
        <v>113</v>
      </c>
      <c r="G12" s="30" t="s">
        <v>1426</v>
      </c>
      <c r="H12" s="19" t="s">
        <v>114</v>
      </c>
      <c r="I12" s="24" t="s">
        <v>101</v>
      </c>
      <c r="J12" s="10">
        <v>2030</v>
      </c>
      <c r="K12" s="10" t="s">
        <v>109</v>
      </c>
      <c r="N12" s="32">
        <f t="shared" si="0"/>
        <v>0</v>
      </c>
    </row>
    <row r="13" spans="1:14" ht="89.25" x14ac:dyDescent="0.25">
      <c r="A13" s="10">
        <v>6</v>
      </c>
      <c r="B13" s="10" t="s">
        <v>420</v>
      </c>
      <c r="C13" s="40" t="s">
        <v>586</v>
      </c>
      <c r="D13" s="10">
        <v>602030302</v>
      </c>
      <c r="E13" s="19" t="s">
        <v>103</v>
      </c>
      <c r="F13" s="19" t="s">
        <v>115</v>
      </c>
      <c r="G13" s="30" t="s">
        <v>1426</v>
      </c>
      <c r="H13" s="19" t="s">
        <v>116</v>
      </c>
      <c r="I13" s="24" t="s">
        <v>101</v>
      </c>
      <c r="J13" s="10">
        <v>2030</v>
      </c>
      <c r="K13" s="10" t="s">
        <v>117</v>
      </c>
      <c r="N13" s="32">
        <f t="shared" si="0"/>
        <v>0</v>
      </c>
    </row>
    <row r="14" spans="1:14" ht="89.25" x14ac:dyDescent="0.25">
      <c r="A14" s="10">
        <v>7</v>
      </c>
      <c r="B14" s="10" t="s">
        <v>421</v>
      </c>
      <c r="C14" s="40" t="s">
        <v>587</v>
      </c>
      <c r="D14" s="10">
        <v>602030405</v>
      </c>
      <c r="E14" s="19" t="s">
        <v>118</v>
      </c>
      <c r="F14" s="19" t="s">
        <v>119</v>
      </c>
      <c r="G14" s="30" t="s">
        <v>1426</v>
      </c>
      <c r="H14" s="19" t="s">
        <v>120</v>
      </c>
      <c r="I14" s="24" t="s">
        <v>101</v>
      </c>
      <c r="J14" s="10">
        <v>2030</v>
      </c>
      <c r="K14" s="10" t="s">
        <v>117</v>
      </c>
      <c r="N14" s="32">
        <f t="shared" si="0"/>
        <v>0</v>
      </c>
    </row>
    <row r="15" spans="1:14" ht="89.25" x14ac:dyDescent="0.25">
      <c r="A15" s="10">
        <v>8</v>
      </c>
      <c r="B15" s="10" t="s">
        <v>422</v>
      </c>
      <c r="C15" s="40" t="s">
        <v>588</v>
      </c>
      <c r="D15" s="10">
        <v>602030405</v>
      </c>
      <c r="E15" s="19" t="s">
        <v>118</v>
      </c>
      <c r="F15" s="19" t="s">
        <v>121</v>
      </c>
      <c r="G15" s="30" t="s">
        <v>1426</v>
      </c>
      <c r="H15" s="19" t="s">
        <v>116</v>
      </c>
      <c r="I15" s="24" t="s">
        <v>101</v>
      </c>
      <c r="J15" s="10">
        <v>2035</v>
      </c>
      <c r="K15" s="10" t="s">
        <v>117</v>
      </c>
      <c r="N15" s="32">
        <f t="shared" si="0"/>
        <v>0</v>
      </c>
    </row>
    <row r="16" spans="1:14" ht="89.25" x14ac:dyDescent="0.25">
      <c r="A16" s="10">
        <v>9</v>
      </c>
      <c r="B16" s="10" t="s">
        <v>423</v>
      </c>
      <c r="C16" s="40" t="s">
        <v>589</v>
      </c>
      <c r="D16" s="10">
        <v>602030302</v>
      </c>
      <c r="E16" s="19" t="s">
        <v>103</v>
      </c>
      <c r="F16" s="19" t="s">
        <v>1469</v>
      </c>
      <c r="G16" s="30" t="s">
        <v>1426</v>
      </c>
      <c r="H16" s="19" t="s">
        <v>132</v>
      </c>
      <c r="I16" s="24" t="s">
        <v>101</v>
      </c>
      <c r="J16" s="10">
        <v>2035</v>
      </c>
      <c r="K16" s="10" t="s">
        <v>117</v>
      </c>
      <c r="N16" s="32">
        <f t="shared" si="0"/>
        <v>0</v>
      </c>
    </row>
    <row r="17" spans="1:14" ht="89.25" x14ac:dyDescent="0.25">
      <c r="A17" s="10">
        <v>10</v>
      </c>
      <c r="B17" s="10" t="s">
        <v>424</v>
      </c>
      <c r="C17" s="40" t="s">
        <v>590</v>
      </c>
      <c r="D17" s="10">
        <v>602030405</v>
      </c>
      <c r="E17" s="19" t="s">
        <v>118</v>
      </c>
      <c r="F17" s="19" t="s">
        <v>122</v>
      </c>
      <c r="G17" s="30" t="s">
        <v>1426</v>
      </c>
      <c r="H17" s="19" t="s">
        <v>123</v>
      </c>
      <c r="I17" s="24" t="s">
        <v>101</v>
      </c>
      <c r="J17" s="10">
        <v>2030</v>
      </c>
      <c r="K17" s="10" t="s">
        <v>117</v>
      </c>
      <c r="N17" s="32">
        <f t="shared" si="0"/>
        <v>0</v>
      </c>
    </row>
    <row r="18" spans="1:14" ht="76.5" x14ac:dyDescent="0.25">
      <c r="A18" s="10">
        <v>11</v>
      </c>
      <c r="B18" s="10" t="s">
        <v>425</v>
      </c>
      <c r="C18" s="40" t="s">
        <v>591</v>
      </c>
      <c r="D18" s="10">
        <v>602031601</v>
      </c>
      <c r="E18" s="19" t="s">
        <v>1462</v>
      </c>
      <c r="F18" s="19" t="s">
        <v>124</v>
      </c>
      <c r="G18" s="30" t="s">
        <v>1426</v>
      </c>
      <c r="H18" s="19" t="s">
        <v>125</v>
      </c>
      <c r="I18" s="19" t="s">
        <v>10</v>
      </c>
      <c r="J18" s="10">
        <v>2022</v>
      </c>
      <c r="K18" s="10" t="s">
        <v>11</v>
      </c>
      <c r="N18" s="32">
        <f t="shared" si="0"/>
        <v>0</v>
      </c>
    </row>
    <row r="19" spans="1:14" ht="89.25" x14ac:dyDescent="0.25">
      <c r="A19" s="10">
        <v>12</v>
      </c>
      <c r="B19" s="10" t="s">
        <v>426</v>
      </c>
      <c r="C19" s="40" t="s">
        <v>592</v>
      </c>
      <c r="D19" s="10">
        <v>602030404</v>
      </c>
      <c r="E19" s="19" t="s">
        <v>126</v>
      </c>
      <c r="F19" s="19" t="s">
        <v>127</v>
      </c>
      <c r="G19" s="30" t="s">
        <v>1426</v>
      </c>
      <c r="H19" s="19" t="s">
        <v>128</v>
      </c>
      <c r="I19" s="24" t="s">
        <v>2</v>
      </c>
      <c r="J19" s="10">
        <v>2030</v>
      </c>
      <c r="K19" s="10" t="s">
        <v>109</v>
      </c>
      <c r="N19" s="32">
        <f t="shared" si="0"/>
        <v>0</v>
      </c>
    </row>
    <row r="20" spans="1:14" ht="89.25" x14ac:dyDescent="0.25">
      <c r="A20" s="10">
        <v>13</v>
      </c>
      <c r="B20" s="10" t="s">
        <v>427</v>
      </c>
      <c r="C20" s="40" t="s">
        <v>593</v>
      </c>
      <c r="D20" s="10">
        <v>602030404</v>
      </c>
      <c r="E20" s="19" t="s">
        <v>126</v>
      </c>
      <c r="F20" s="19" t="s">
        <v>129</v>
      </c>
      <c r="G20" s="30" t="s">
        <v>1426</v>
      </c>
      <c r="H20" s="19" t="s">
        <v>108</v>
      </c>
      <c r="I20" s="24" t="s">
        <v>2</v>
      </c>
      <c r="J20" s="10">
        <v>2030</v>
      </c>
      <c r="K20" s="10" t="s">
        <v>109</v>
      </c>
      <c r="N20" s="32">
        <f t="shared" si="0"/>
        <v>0</v>
      </c>
    </row>
    <row r="21" spans="1:14" ht="76.5" x14ac:dyDescent="0.25">
      <c r="A21" s="10">
        <v>14</v>
      </c>
      <c r="B21" s="10" t="s">
        <v>428</v>
      </c>
      <c r="C21" s="40" t="s">
        <v>594</v>
      </c>
      <c r="D21" s="10">
        <v>602031602</v>
      </c>
      <c r="E21" s="19" t="s">
        <v>130</v>
      </c>
      <c r="F21" s="19" t="s">
        <v>131</v>
      </c>
      <c r="G21" s="30" t="s">
        <v>1426</v>
      </c>
      <c r="H21" s="19" t="s">
        <v>132</v>
      </c>
      <c r="I21" s="19" t="s">
        <v>6</v>
      </c>
      <c r="J21" s="10">
        <v>2030</v>
      </c>
      <c r="K21" s="10" t="s">
        <v>3</v>
      </c>
      <c r="N21" s="32">
        <f t="shared" si="0"/>
        <v>0</v>
      </c>
    </row>
    <row r="22" spans="1:14" ht="127.5" x14ac:dyDescent="0.25">
      <c r="A22" s="10">
        <v>15</v>
      </c>
      <c r="B22" s="10" t="s">
        <v>429</v>
      </c>
      <c r="C22" s="40" t="s">
        <v>595</v>
      </c>
      <c r="D22" s="10">
        <v>602030701</v>
      </c>
      <c r="E22" s="19" t="s">
        <v>133</v>
      </c>
      <c r="F22" s="19" t="s">
        <v>134</v>
      </c>
      <c r="G22" s="30" t="s">
        <v>1426</v>
      </c>
      <c r="H22" s="19" t="s">
        <v>135</v>
      </c>
      <c r="I22" s="19" t="s">
        <v>136</v>
      </c>
      <c r="J22" s="10">
        <v>2030</v>
      </c>
      <c r="K22" s="10" t="s">
        <v>137</v>
      </c>
      <c r="N22" s="32">
        <f t="shared" si="0"/>
        <v>0</v>
      </c>
    </row>
    <row r="23" spans="1:14" ht="102" x14ac:dyDescent="0.25">
      <c r="A23" s="10">
        <v>16</v>
      </c>
      <c r="B23" s="10" t="s">
        <v>430</v>
      </c>
      <c r="C23" s="40" t="s">
        <v>596</v>
      </c>
      <c r="D23" s="10">
        <v>602030403</v>
      </c>
      <c r="E23" s="19" t="s">
        <v>138</v>
      </c>
      <c r="F23" s="19" t="s">
        <v>139</v>
      </c>
      <c r="G23" s="30" t="s">
        <v>1426</v>
      </c>
      <c r="H23" s="19" t="s">
        <v>140</v>
      </c>
      <c r="I23" s="24" t="s">
        <v>101</v>
      </c>
      <c r="J23" s="10">
        <v>2035</v>
      </c>
      <c r="K23" s="10" t="s">
        <v>117</v>
      </c>
      <c r="N23" s="32">
        <f t="shared" si="0"/>
        <v>0</v>
      </c>
    </row>
    <row r="24" spans="1:14" ht="102" x14ac:dyDescent="0.25">
      <c r="A24" s="10">
        <v>17</v>
      </c>
      <c r="B24" s="10" t="s">
        <v>431</v>
      </c>
      <c r="C24" s="40" t="s">
        <v>597</v>
      </c>
      <c r="D24" s="10">
        <v>602030403</v>
      </c>
      <c r="E24" s="19" t="s">
        <v>138</v>
      </c>
      <c r="F24" s="19" t="s">
        <v>141</v>
      </c>
      <c r="G24" s="30" t="s">
        <v>1426</v>
      </c>
      <c r="H24" s="19" t="s">
        <v>142</v>
      </c>
      <c r="I24" s="24" t="s">
        <v>101</v>
      </c>
      <c r="J24" s="10">
        <v>2030</v>
      </c>
      <c r="K24" s="10" t="s">
        <v>117</v>
      </c>
      <c r="N24" s="32">
        <f t="shared" si="0"/>
        <v>0</v>
      </c>
    </row>
    <row r="25" spans="1:14" ht="76.5" x14ac:dyDescent="0.25">
      <c r="A25" s="10">
        <v>18</v>
      </c>
      <c r="B25" s="10" t="s">
        <v>432</v>
      </c>
      <c r="C25" s="40" t="s">
        <v>598</v>
      </c>
      <c r="D25" s="10">
        <v>602030602</v>
      </c>
      <c r="E25" s="19" t="s">
        <v>143</v>
      </c>
      <c r="F25" s="19" t="s">
        <v>29</v>
      </c>
      <c r="G25" s="30" t="s">
        <v>1426</v>
      </c>
      <c r="H25" s="19" t="s">
        <v>132</v>
      </c>
      <c r="I25" s="19" t="s">
        <v>144</v>
      </c>
      <c r="J25" s="10">
        <v>2030</v>
      </c>
      <c r="K25" s="10" t="s">
        <v>145</v>
      </c>
      <c r="N25" s="32">
        <f t="shared" si="0"/>
        <v>0</v>
      </c>
    </row>
    <row r="26" spans="1:14" ht="89.25" x14ac:dyDescent="0.25">
      <c r="A26" s="10">
        <v>19</v>
      </c>
      <c r="B26" s="10" t="s">
        <v>433</v>
      </c>
      <c r="C26" s="40" t="s">
        <v>599</v>
      </c>
      <c r="D26" s="10">
        <v>602031303</v>
      </c>
      <c r="E26" s="19" t="s">
        <v>146</v>
      </c>
      <c r="F26" s="19" t="s">
        <v>124</v>
      </c>
      <c r="G26" s="30" t="s">
        <v>1426</v>
      </c>
      <c r="H26" s="19" t="s">
        <v>147</v>
      </c>
      <c r="I26" s="19" t="s">
        <v>148</v>
      </c>
      <c r="J26" s="10" t="s">
        <v>149</v>
      </c>
      <c r="K26" s="10" t="s">
        <v>150</v>
      </c>
      <c r="N26" s="32">
        <f t="shared" si="0"/>
        <v>0</v>
      </c>
    </row>
    <row r="27" spans="1:14" ht="89.25" x14ac:dyDescent="0.25">
      <c r="A27" s="10">
        <v>20</v>
      </c>
      <c r="B27" s="10" t="s">
        <v>434</v>
      </c>
      <c r="C27" s="40" t="s">
        <v>600</v>
      </c>
      <c r="D27" s="10">
        <v>602030401</v>
      </c>
      <c r="E27" s="19" t="s">
        <v>151</v>
      </c>
      <c r="F27" s="19" t="s">
        <v>152</v>
      </c>
      <c r="G27" s="30" t="s">
        <v>1426</v>
      </c>
      <c r="H27" s="19">
        <v>9</v>
      </c>
      <c r="I27" s="24" t="s">
        <v>101</v>
      </c>
      <c r="J27" s="10">
        <v>2035</v>
      </c>
      <c r="K27" s="10" t="s">
        <v>109</v>
      </c>
      <c r="N27" s="32">
        <f t="shared" si="0"/>
        <v>0</v>
      </c>
    </row>
    <row r="28" spans="1:14" ht="63.75" x14ac:dyDescent="0.25">
      <c r="A28" s="10">
        <v>21</v>
      </c>
      <c r="B28" s="10" t="s">
        <v>435</v>
      </c>
      <c r="C28" s="40" t="s">
        <v>601</v>
      </c>
      <c r="D28" s="10">
        <v>602031305</v>
      </c>
      <c r="E28" s="19" t="s">
        <v>153</v>
      </c>
      <c r="F28" s="19" t="s">
        <v>154</v>
      </c>
      <c r="G28" s="30" t="s">
        <v>1426</v>
      </c>
      <c r="H28" s="19" t="s">
        <v>132</v>
      </c>
      <c r="I28" s="19" t="s">
        <v>148</v>
      </c>
      <c r="J28" s="10">
        <v>2030</v>
      </c>
      <c r="K28" s="10" t="s">
        <v>155</v>
      </c>
      <c r="N28" s="32">
        <f t="shared" si="0"/>
        <v>0</v>
      </c>
    </row>
    <row r="29" spans="1:14" ht="63.75" x14ac:dyDescent="0.25">
      <c r="A29" s="10">
        <v>22</v>
      </c>
      <c r="B29" s="10" t="s">
        <v>156</v>
      </c>
      <c r="C29" s="40" t="s">
        <v>602</v>
      </c>
      <c r="D29" s="10">
        <v>602031305</v>
      </c>
      <c r="E29" s="19" t="s">
        <v>153</v>
      </c>
      <c r="F29" s="19" t="s">
        <v>154</v>
      </c>
      <c r="G29" s="30" t="s">
        <v>1426</v>
      </c>
      <c r="H29" s="19" t="s">
        <v>132</v>
      </c>
      <c r="I29" s="19" t="s">
        <v>148</v>
      </c>
      <c r="J29" s="10">
        <v>2030</v>
      </c>
      <c r="K29" s="10" t="s">
        <v>157</v>
      </c>
      <c r="N29" s="32">
        <f t="shared" si="0"/>
        <v>0</v>
      </c>
    </row>
    <row r="30" spans="1:14" ht="63.75" x14ac:dyDescent="0.25">
      <c r="A30" s="10">
        <v>23</v>
      </c>
      <c r="B30" s="10" t="s">
        <v>158</v>
      </c>
      <c r="C30" s="40" t="s">
        <v>603</v>
      </c>
      <c r="D30" s="10">
        <v>602031305</v>
      </c>
      <c r="E30" s="19" t="s">
        <v>153</v>
      </c>
      <c r="F30" s="19" t="s">
        <v>154</v>
      </c>
      <c r="G30" s="30" t="s">
        <v>1426</v>
      </c>
      <c r="H30" s="19" t="s">
        <v>132</v>
      </c>
      <c r="I30" s="19" t="s">
        <v>148</v>
      </c>
      <c r="J30" s="10">
        <v>2030</v>
      </c>
      <c r="K30" s="10" t="s">
        <v>155</v>
      </c>
      <c r="N30" s="32">
        <f t="shared" si="0"/>
        <v>0</v>
      </c>
    </row>
    <row r="31" spans="1:14" ht="63.75" x14ac:dyDescent="0.25">
      <c r="A31" s="10">
        <v>24</v>
      </c>
      <c r="B31" s="10" t="s">
        <v>159</v>
      </c>
      <c r="C31" s="40" t="s">
        <v>604</v>
      </c>
      <c r="D31" s="10">
        <v>602031305</v>
      </c>
      <c r="E31" s="19" t="s">
        <v>153</v>
      </c>
      <c r="F31" s="19" t="s">
        <v>154</v>
      </c>
      <c r="G31" s="30" t="s">
        <v>1426</v>
      </c>
      <c r="H31" s="19" t="s">
        <v>132</v>
      </c>
      <c r="I31" s="19" t="s">
        <v>148</v>
      </c>
      <c r="J31" s="10">
        <v>2030</v>
      </c>
      <c r="K31" s="10" t="s">
        <v>155</v>
      </c>
      <c r="N31" s="32">
        <f t="shared" si="0"/>
        <v>0</v>
      </c>
    </row>
    <row r="32" spans="1:14" ht="63.75" x14ac:dyDescent="0.25">
      <c r="A32" s="10">
        <v>25</v>
      </c>
      <c r="B32" s="10" t="s">
        <v>160</v>
      </c>
      <c r="C32" s="40" t="s">
        <v>605</v>
      </c>
      <c r="D32" s="10">
        <v>602031305</v>
      </c>
      <c r="E32" s="19" t="s">
        <v>153</v>
      </c>
      <c r="F32" s="19" t="s">
        <v>154</v>
      </c>
      <c r="G32" s="30" t="s">
        <v>1426</v>
      </c>
      <c r="H32" s="19" t="s">
        <v>132</v>
      </c>
      <c r="I32" s="19" t="s">
        <v>148</v>
      </c>
      <c r="J32" s="10">
        <v>2030</v>
      </c>
      <c r="K32" s="10" t="s">
        <v>155</v>
      </c>
      <c r="N32" s="32">
        <f t="shared" si="0"/>
        <v>0</v>
      </c>
    </row>
    <row r="33" spans="1:14" ht="63.75" x14ac:dyDescent="0.25">
      <c r="A33" s="10">
        <v>26</v>
      </c>
      <c r="B33" s="10" t="s">
        <v>161</v>
      </c>
      <c r="C33" s="40" t="s">
        <v>606</v>
      </c>
      <c r="D33" s="10">
        <v>602031305</v>
      </c>
      <c r="E33" s="19" t="s">
        <v>153</v>
      </c>
      <c r="F33" s="19" t="s">
        <v>154</v>
      </c>
      <c r="G33" s="30" t="s">
        <v>1426</v>
      </c>
      <c r="H33" s="19" t="s">
        <v>132</v>
      </c>
      <c r="I33" s="19" t="s">
        <v>148</v>
      </c>
      <c r="J33" s="10">
        <v>2030</v>
      </c>
      <c r="K33" s="10" t="s">
        <v>155</v>
      </c>
      <c r="N33" s="32">
        <f t="shared" si="0"/>
        <v>0</v>
      </c>
    </row>
    <row r="34" spans="1:14" ht="63.75" x14ac:dyDescent="0.25">
      <c r="A34" s="10">
        <v>27</v>
      </c>
      <c r="B34" s="10" t="s">
        <v>162</v>
      </c>
      <c r="C34" s="40" t="s">
        <v>607</v>
      </c>
      <c r="D34" s="10">
        <v>602031305</v>
      </c>
      <c r="E34" s="19" t="s">
        <v>153</v>
      </c>
      <c r="F34" s="19" t="s">
        <v>154</v>
      </c>
      <c r="G34" s="30" t="s">
        <v>1426</v>
      </c>
      <c r="H34" s="19" t="s">
        <v>132</v>
      </c>
      <c r="I34" s="19" t="s">
        <v>148</v>
      </c>
      <c r="J34" s="10">
        <v>2030</v>
      </c>
      <c r="K34" s="10" t="s">
        <v>155</v>
      </c>
      <c r="N34" s="32">
        <f t="shared" si="0"/>
        <v>0</v>
      </c>
    </row>
    <row r="35" spans="1:14" ht="89.25" x14ac:dyDescent="0.25">
      <c r="A35" s="10">
        <v>28</v>
      </c>
      <c r="B35" s="10" t="s">
        <v>436</v>
      </c>
      <c r="C35" s="40" t="s">
        <v>608</v>
      </c>
      <c r="D35" s="10">
        <v>602031305</v>
      </c>
      <c r="E35" s="19" t="s">
        <v>163</v>
      </c>
      <c r="F35" s="19" t="s">
        <v>124</v>
      </c>
      <c r="G35" s="30" t="s">
        <v>1426</v>
      </c>
      <c r="H35" s="19" t="s">
        <v>132</v>
      </c>
      <c r="I35" s="19" t="s">
        <v>148</v>
      </c>
      <c r="J35" s="10">
        <v>2030</v>
      </c>
      <c r="K35" s="10" t="s">
        <v>164</v>
      </c>
      <c r="N35" s="32">
        <f t="shared" si="0"/>
        <v>0</v>
      </c>
    </row>
    <row r="36" spans="1:14" ht="89.25" x14ac:dyDescent="0.25">
      <c r="A36" s="10">
        <v>29</v>
      </c>
      <c r="B36" s="10" t="s">
        <v>437</v>
      </c>
      <c r="C36" s="40" t="s">
        <v>609</v>
      </c>
      <c r="D36" s="10">
        <v>602031305</v>
      </c>
      <c r="E36" s="19" t="s">
        <v>165</v>
      </c>
      <c r="F36" s="19" t="s">
        <v>124</v>
      </c>
      <c r="G36" s="30" t="s">
        <v>1426</v>
      </c>
      <c r="H36" s="19" t="s">
        <v>132</v>
      </c>
      <c r="I36" s="19" t="s">
        <v>148</v>
      </c>
      <c r="J36" s="10">
        <v>2030</v>
      </c>
      <c r="K36" s="10" t="s">
        <v>166</v>
      </c>
      <c r="N36" s="32">
        <f t="shared" si="0"/>
        <v>0</v>
      </c>
    </row>
    <row r="37" spans="1:14" ht="89.25" x14ac:dyDescent="0.25">
      <c r="A37" s="10">
        <v>30</v>
      </c>
      <c r="B37" s="10" t="s">
        <v>438</v>
      </c>
      <c r="C37" s="40" t="s">
        <v>610</v>
      </c>
      <c r="D37" s="10">
        <v>602031303</v>
      </c>
      <c r="E37" s="19" t="s">
        <v>167</v>
      </c>
      <c r="F37" s="19" t="s">
        <v>124</v>
      </c>
      <c r="G37" s="30" t="s">
        <v>1426</v>
      </c>
      <c r="H37" s="19" t="s">
        <v>168</v>
      </c>
      <c r="I37" s="19" t="s">
        <v>148</v>
      </c>
      <c r="J37" s="10" t="s">
        <v>149</v>
      </c>
      <c r="K37" s="10" t="s">
        <v>169</v>
      </c>
      <c r="N37" s="32">
        <f t="shared" si="0"/>
        <v>0</v>
      </c>
    </row>
    <row r="38" spans="1:14" ht="229.5" x14ac:dyDescent="0.25">
      <c r="A38" s="10">
        <v>31</v>
      </c>
      <c r="B38" s="10" t="s">
        <v>439</v>
      </c>
      <c r="C38" s="40" t="s">
        <v>611</v>
      </c>
      <c r="D38" s="10">
        <v>602031201</v>
      </c>
      <c r="E38" s="19" t="s">
        <v>170</v>
      </c>
      <c r="F38" s="19" t="s">
        <v>171</v>
      </c>
      <c r="G38" s="30" t="s">
        <v>1426</v>
      </c>
      <c r="H38" s="19" t="s">
        <v>132</v>
      </c>
      <c r="I38" s="19" t="s">
        <v>172</v>
      </c>
      <c r="J38" s="10">
        <v>2030</v>
      </c>
      <c r="K38" s="10" t="s">
        <v>173</v>
      </c>
      <c r="N38" s="32">
        <f t="shared" si="0"/>
        <v>0</v>
      </c>
    </row>
    <row r="39" spans="1:14" ht="153" x14ac:dyDescent="0.25">
      <c r="A39" s="10">
        <v>32</v>
      </c>
      <c r="B39" s="10" t="s">
        <v>440</v>
      </c>
      <c r="C39" s="40" t="s">
        <v>612</v>
      </c>
      <c r="D39" s="10">
        <v>602031205</v>
      </c>
      <c r="E39" s="19" t="s">
        <v>174</v>
      </c>
      <c r="F39" s="19" t="s">
        <v>175</v>
      </c>
      <c r="G39" s="30" t="s">
        <v>1426</v>
      </c>
      <c r="H39" s="19" t="s">
        <v>176</v>
      </c>
      <c r="I39" s="19" t="s">
        <v>177</v>
      </c>
      <c r="J39" s="10">
        <v>2030</v>
      </c>
      <c r="K39" s="10" t="s">
        <v>178</v>
      </c>
      <c r="N39" s="32">
        <f t="shared" si="0"/>
        <v>0</v>
      </c>
    </row>
    <row r="40" spans="1:14" ht="114.75" x14ac:dyDescent="0.25">
      <c r="A40" s="10">
        <v>33</v>
      </c>
      <c r="B40" s="10" t="s">
        <v>441</v>
      </c>
      <c r="C40" s="40" t="s">
        <v>613</v>
      </c>
      <c r="D40" s="10">
        <v>602031001</v>
      </c>
      <c r="E40" s="19" t="s">
        <v>179</v>
      </c>
      <c r="F40" s="19" t="s">
        <v>180</v>
      </c>
      <c r="G40" s="30" t="s">
        <v>1426</v>
      </c>
      <c r="H40" s="19" t="s">
        <v>181</v>
      </c>
      <c r="I40" s="19" t="s">
        <v>182</v>
      </c>
      <c r="J40" s="10">
        <v>2030</v>
      </c>
      <c r="K40" s="10" t="s">
        <v>183</v>
      </c>
      <c r="N40" s="32">
        <f t="shared" si="0"/>
        <v>0</v>
      </c>
    </row>
    <row r="41" spans="1:14" ht="114.75" x14ac:dyDescent="0.25">
      <c r="A41" s="10">
        <v>34</v>
      </c>
      <c r="B41" s="10" t="s">
        <v>442</v>
      </c>
      <c r="C41" s="40" t="s">
        <v>614</v>
      </c>
      <c r="D41" s="10">
        <v>602031101</v>
      </c>
      <c r="E41" s="19" t="s">
        <v>184</v>
      </c>
      <c r="F41" s="19" t="s">
        <v>185</v>
      </c>
      <c r="G41" s="30" t="s">
        <v>1426</v>
      </c>
      <c r="H41" s="19" t="s">
        <v>132</v>
      </c>
      <c r="I41" s="19" t="s">
        <v>182</v>
      </c>
      <c r="J41" s="10">
        <v>2030</v>
      </c>
      <c r="K41" s="10" t="s">
        <v>183</v>
      </c>
      <c r="N41" s="32">
        <f t="shared" si="0"/>
        <v>0</v>
      </c>
    </row>
    <row r="42" spans="1:14" ht="114.75" x14ac:dyDescent="0.25">
      <c r="A42" s="10">
        <v>35</v>
      </c>
      <c r="B42" s="10" t="s">
        <v>186</v>
      </c>
      <c r="C42" s="40" t="s">
        <v>615</v>
      </c>
      <c r="D42" s="10">
        <v>602031101</v>
      </c>
      <c r="E42" s="19" t="s">
        <v>187</v>
      </c>
      <c r="F42" s="19" t="s">
        <v>185</v>
      </c>
      <c r="G42" s="30" t="s">
        <v>1426</v>
      </c>
      <c r="H42" s="19" t="s">
        <v>132</v>
      </c>
      <c r="I42" s="19" t="s">
        <v>182</v>
      </c>
      <c r="J42" s="10">
        <v>2030</v>
      </c>
      <c r="K42" s="10" t="s">
        <v>183</v>
      </c>
      <c r="N42" s="32">
        <f t="shared" si="0"/>
        <v>0</v>
      </c>
    </row>
    <row r="43" spans="1:14" ht="114.75" x14ac:dyDescent="0.25">
      <c r="A43" s="10">
        <v>36</v>
      </c>
      <c r="B43" s="10" t="s">
        <v>188</v>
      </c>
      <c r="C43" s="40" t="s">
        <v>616</v>
      </c>
      <c r="D43" s="10">
        <v>602031101</v>
      </c>
      <c r="E43" s="19" t="s">
        <v>189</v>
      </c>
      <c r="F43" s="19" t="s">
        <v>185</v>
      </c>
      <c r="G43" s="30" t="s">
        <v>1426</v>
      </c>
      <c r="H43" s="19" t="s">
        <v>132</v>
      </c>
      <c r="I43" s="19" t="s">
        <v>182</v>
      </c>
      <c r="J43" s="10">
        <v>2030</v>
      </c>
      <c r="K43" s="10" t="s">
        <v>190</v>
      </c>
      <c r="N43" s="32">
        <f t="shared" si="0"/>
        <v>0</v>
      </c>
    </row>
    <row r="44" spans="1:14" ht="114.75" x14ac:dyDescent="0.25">
      <c r="A44" s="10">
        <v>37</v>
      </c>
      <c r="B44" s="10" t="s">
        <v>191</v>
      </c>
      <c r="C44" s="40" t="s">
        <v>617</v>
      </c>
      <c r="D44" s="10">
        <v>602031101</v>
      </c>
      <c r="E44" s="19" t="s">
        <v>192</v>
      </c>
      <c r="F44" s="19" t="s">
        <v>185</v>
      </c>
      <c r="G44" s="30" t="s">
        <v>1426</v>
      </c>
      <c r="H44" s="19" t="s">
        <v>132</v>
      </c>
      <c r="I44" s="19" t="s">
        <v>182</v>
      </c>
      <c r="J44" s="10">
        <v>2030</v>
      </c>
      <c r="K44" s="10" t="s">
        <v>183</v>
      </c>
      <c r="N44" s="32">
        <f t="shared" si="0"/>
        <v>0</v>
      </c>
    </row>
    <row r="45" spans="1:14" ht="114.75" x14ac:dyDescent="0.25">
      <c r="A45" s="10">
        <v>38</v>
      </c>
      <c r="B45" s="10" t="s">
        <v>193</v>
      </c>
      <c r="C45" s="40" t="s">
        <v>618</v>
      </c>
      <c r="D45" s="10">
        <v>602031101</v>
      </c>
      <c r="E45" s="19" t="s">
        <v>194</v>
      </c>
      <c r="F45" s="19" t="s">
        <v>185</v>
      </c>
      <c r="G45" s="30" t="s">
        <v>1426</v>
      </c>
      <c r="H45" s="19" t="s">
        <v>132</v>
      </c>
      <c r="I45" s="19" t="s">
        <v>182</v>
      </c>
      <c r="J45" s="10">
        <v>2030</v>
      </c>
      <c r="K45" s="10" t="s">
        <v>183</v>
      </c>
      <c r="N45" s="32">
        <f t="shared" si="0"/>
        <v>0</v>
      </c>
    </row>
    <row r="46" spans="1:14" ht="114.75" x14ac:dyDescent="0.25">
      <c r="A46" s="10">
        <v>39</v>
      </c>
      <c r="B46" s="10" t="s">
        <v>443</v>
      </c>
      <c r="C46" s="40" t="s">
        <v>619</v>
      </c>
      <c r="D46" s="10">
        <v>602031001</v>
      </c>
      <c r="E46" s="19" t="s">
        <v>195</v>
      </c>
      <c r="F46" s="19" t="s">
        <v>185</v>
      </c>
      <c r="G46" s="30" t="s">
        <v>1426</v>
      </c>
      <c r="H46" s="19" t="s">
        <v>196</v>
      </c>
      <c r="I46" s="19" t="s">
        <v>182</v>
      </c>
      <c r="J46" s="10">
        <v>2040</v>
      </c>
      <c r="K46" s="10" t="s">
        <v>183</v>
      </c>
      <c r="N46" s="32">
        <f t="shared" si="0"/>
        <v>0</v>
      </c>
    </row>
    <row r="47" spans="1:14" ht="114.75" x14ac:dyDescent="0.25">
      <c r="A47" s="10">
        <v>40</v>
      </c>
      <c r="B47" s="10" t="s">
        <v>444</v>
      </c>
      <c r="C47" s="40" t="s">
        <v>620</v>
      </c>
      <c r="D47" s="10">
        <v>602031001</v>
      </c>
      <c r="E47" s="19" t="s">
        <v>197</v>
      </c>
      <c r="F47" s="19" t="s">
        <v>185</v>
      </c>
      <c r="G47" s="30" t="s">
        <v>1426</v>
      </c>
      <c r="H47" s="19" t="s">
        <v>198</v>
      </c>
      <c r="I47" s="19" t="s">
        <v>182</v>
      </c>
      <c r="J47" s="10">
        <v>2040</v>
      </c>
      <c r="K47" s="10" t="s">
        <v>183</v>
      </c>
      <c r="N47" s="32">
        <f t="shared" si="0"/>
        <v>0</v>
      </c>
    </row>
    <row r="48" spans="1:14" ht="114.75" x14ac:dyDescent="0.25">
      <c r="A48" s="10">
        <v>41</v>
      </c>
      <c r="B48" s="10" t="s">
        <v>445</v>
      </c>
      <c r="C48" s="40" t="s">
        <v>621</v>
      </c>
      <c r="D48" s="10">
        <v>602031101</v>
      </c>
      <c r="E48" s="19" t="s">
        <v>199</v>
      </c>
      <c r="F48" s="19" t="s">
        <v>185</v>
      </c>
      <c r="G48" s="30" t="s">
        <v>1426</v>
      </c>
      <c r="H48" s="19" t="s">
        <v>132</v>
      </c>
      <c r="I48" s="19" t="s">
        <v>182</v>
      </c>
      <c r="J48" s="10">
        <v>2040</v>
      </c>
      <c r="K48" s="10" t="s">
        <v>183</v>
      </c>
      <c r="N48" s="32">
        <f t="shared" si="0"/>
        <v>0</v>
      </c>
    </row>
    <row r="49" spans="1:14" ht="114.75" x14ac:dyDescent="0.25">
      <c r="A49" s="10">
        <v>42</v>
      </c>
      <c r="B49" s="10" t="s">
        <v>446</v>
      </c>
      <c r="C49" s="40" t="s">
        <v>622</v>
      </c>
      <c r="D49" s="10">
        <v>602031101</v>
      </c>
      <c r="E49" s="19" t="s">
        <v>200</v>
      </c>
      <c r="F49" s="19" t="s">
        <v>185</v>
      </c>
      <c r="G49" s="30" t="s">
        <v>1426</v>
      </c>
      <c r="H49" s="19" t="s">
        <v>132</v>
      </c>
      <c r="I49" s="19" t="s">
        <v>182</v>
      </c>
      <c r="J49" s="10">
        <v>2040</v>
      </c>
      <c r="K49" s="10" t="s">
        <v>183</v>
      </c>
      <c r="N49" s="32">
        <f t="shared" si="0"/>
        <v>0</v>
      </c>
    </row>
    <row r="50" spans="1:14" ht="114.75" x14ac:dyDescent="0.25">
      <c r="A50" s="10">
        <v>43</v>
      </c>
      <c r="B50" s="10" t="s">
        <v>447</v>
      </c>
      <c r="C50" s="40" t="s">
        <v>623</v>
      </c>
      <c r="D50" s="10">
        <v>602031001</v>
      </c>
      <c r="E50" s="19" t="s">
        <v>201</v>
      </c>
      <c r="F50" s="19" t="s">
        <v>185</v>
      </c>
      <c r="G50" s="30" t="s">
        <v>1426</v>
      </c>
      <c r="H50" s="19" t="s">
        <v>202</v>
      </c>
      <c r="I50" s="19" t="s">
        <v>182</v>
      </c>
      <c r="J50" s="10">
        <v>2040</v>
      </c>
      <c r="K50" s="10" t="s">
        <v>183</v>
      </c>
      <c r="N50" s="32">
        <f t="shared" si="0"/>
        <v>0</v>
      </c>
    </row>
    <row r="51" spans="1:14" ht="114.75" x14ac:dyDescent="0.25">
      <c r="A51" s="10">
        <v>44</v>
      </c>
      <c r="B51" s="10" t="s">
        <v>203</v>
      </c>
      <c r="C51" s="40" t="s">
        <v>624</v>
      </c>
      <c r="D51" s="10">
        <v>602031101</v>
      </c>
      <c r="E51" s="19" t="s">
        <v>204</v>
      </c>
      <c r="F51" s="19" t="s">
        <v>185</v>
      </c>
      <c r="G51" s="30" t="s">
        <v>1426</v>
      </c>
      <c r="H51" s="19" t="s">
        <v>132</v>
      </c>
      <c r="I51" s="19" t="s">
        <v>182</v>
      </c>
      <c r="J51" s="10">
        <v>2040</v>
      </c>
      <c r="K51" s="10" t="s">
        <v>183</v>
      </c>
      <c r="N51" s="32">
        <f t="shared" si="0"/>
        <v>0</v>
      </c>
    </row>
    <row r="52" spans="1:14" ht="114.75" x14ac:dyDescent="0.25">
      <c r="A52" s="10">
        <v>45</v>
      </c>
      <c r="B52" s="10" t="s">
        <v>205</v>
      </c>
      <c r="C52" s="40" t="s">
        <v>625</v>
      </c>
      <c r="D52" s="10">
        <v>602031101</v>
      </c>
      <c r="E52" s="19" t="s">
        <v>206</v>
      </c>
      <c r="F52" s="19" t="s">
        <v>185</v>
      </c>
      <c r="G52" s="30" t="s">
        <v>1426</v>
      </c>
      <c r="H52" s="19" t="s">
        <v>132</v>
      </c>
      <c r="I52" s="19" t="s">
        <v>182</v>
      </c>
      <c r="J52" s="10">
        <v>2040</v>
      </c>
      <c r="K52" s="10" t="s">
        <v>183</v>
      </c>
      <c r="N52" s="32">
        <f t="shared" si="0"/>
        <v>0</v>
      </c>
    </row>
    <row r="53" spans="1:14" ht="114.75" x14ac:dyDescent="0.25">
      <c r="A53" s="10">
        <v>46</v>
      </c>
      <c r="B53" s="10" t="s">
        <v>207</v>
      </c>
      <c r="C53" s="40" t="s">
        <v>626</v>
      </c>
      <c r="D53" s="10">
        <v>602031101</v>
      </c>
      <c r="E53" s="19" t="s">
        <v>208</v>
      </c>
      <c r="F53" s="19" t="s">
        <v>185</v>
      </c>
      <c r="G53" s="30" t="s">
        <v>1426</v>
      </c>
      <c r="H53" s="19" t="s">
        <v>132</v>
      </c>
      <c r="I53" s="19" t="s">
        <v>182</v>
      </c>
      <c r="J53" s="10">
        <v>2040</v>
      </c>
      <c r="K53" s="10" t="s">
        <v>183</v>
      </c>
      <c r="N53" s="32">
        <f t="shared" si="0"/>
        <v>0</v>
      </c>
    </row>
    <row r="54" spans="1:14" ht="114.75" x14ac:dyDescent="0.25">
      <c r="A54" s="10">
        <v>47</v>
      </c>
      <c r="B54" s="10" t="s">
        <v>209</v>
      </c>
      <c r="C54" s="40" t="s">
        <v>627</v>
      </c>
      <c r="D54" s="10">
        <v>602031101</v>
      </c>
      <c r="E54" s="19" t="s">
        <v>210</v>
      </c>
      <c r="F54" s="19" t="s">
        <v>185</v>
      </c>
      <c r="G54" s="30" t="s">
        <v>1426</v>
      </c>
      <c r="H54" s="19" t="s">
        <v>132</v>
      </c>
      <c r="I54" s="19" t="s">
        <v>182</v>
      </c>
      <c r="J54" s="10">
        <v>2040</v>
      </c>
      <c r="K54" s="10" t="s">
        <v>183</v>
      </c>
      <c r="N54" s="32">
        <f t="shared" si="0"/>
        <v>0</v>
      </c>
    </row>
    <row r="55" spans="1:14" ht="102" x14ac:dyDescent="0.25">
      <c r="A55" s="10">
        <v>48</v>
      </c>
      <c r="B55" s="10" t="s">
        <v>211</v>
      </c>
      <c r="C55" s="40" t="s">
        <v>628</v>
      </c>
      <c r="D55" s="10">
        <v>602031101</v>
      </c>
      <c r="E55" s="19" t="s">
        <v>212</v>
      </c>
      <c r="F55" s="19" t="s">
        <v>185</v>
      </c>
      <c r="G55" s="30" t="s">
        <v>1426</v>
      </c>
      <c r="H55" s="19" t="s">
        <v>132</v>
      </c>
      <c r="I55" s="19" t="s">
        <v>182</v>
      </c>
      <c r="J55" s="10">
        <v>2040</v>
      </c>
      <c r="K55" s="10" t="s">
        <v>213</v>
      </c>
      <c r="N55" s="32">
        <f t="shared" si="0"/>
        <v>0</v>
      </c>
    </row>
    <row r="56" spans="1:14" ht="114.75" x14ac:dyDescent="0.25">
      <c r="A56" s="10">
        <v>49</v>
      </c>
      <c r="B56" s="10" t="s">
        <v>448</v>
      </c>
      <c r="C56" s="40" t="s">
        <v>629</v>
      </c>
      <c r="D56" s="10">
        <v>602031001</v>
      </c>
      <c r="E56" s="19" t="s">
        <v>214</v>
      </c>
      <c r="F56" s="19" t="s">
        <v>185</v>
      </c>
      <c r="G56" s="30" t="s">
        <v>1426</v>
      </c>
      <c r="H56" s="19" t="s">
        <v>132</v>
      </c>
      <c r="I56" s="19" t="s">
        <v>182</v>
      </c>
      <c r="J56" s="10">
        <v>2040</v>
      </c>
      <c r="K56" s="10" t="s">
        <v>183</v>
      </c>
      <c r="N56" s="32">
        <f t="shared" si="0"/>
        <v>0</v>
      </c>
    </row>
    <row r="57" spans="1:14" ht="114.75" x14ac:dyDescent="0.25">
      <c r="A57" s="10">
        <v>50</v>
      </c>
      <c r="B57" s="10" t="s">
        <v>215</v>
      </c>
      <c r="C57" s="40" t="s">
        <v>630</v>
      </c>
      <c r="D57" s="19">
        <v>602031101</v>
      </c>
      <c r="E57" s="19" t="s">
        <v>216</v>
      </c>
      <c r="F57" s="19" t="s">
        <v>185</v>
      </c>
      <c r="G57" s="30" t="s">
        <v>1426</v>
      </c>
      <c r="H57" s="19" t="s">
        <v>132</v>
      </c>
      <c r="I57" s="19" t="s">
        <v>182</v>
      </c>
      <c r="J57" s="10">
        <v>2040</v>
      </c>
      <c r="K57" s="10" t="s">
        <v>183</v>
      </c>
      <c r="N57" s="32">
        <f t="shared" si="0"/>
        <v>0</v>
      </c>
    </row>
    <row r="58" spans="1:14" ht="114.75" x14ac:dyDescent="0.25">
      <c r="A58" s="10">
        <v>51</v>
      </c>
      <c r="B58" s="10" t="s">
        <v>217</v>
      </c>
      <c r="C58" s="40" t="s">
        <v>631</v>
      </c>
      <c r="D58" s="19">
        <v>602031101</v>
      </c>
      <c r="E58" s="19" t="s">
        <v>218</v>
      </c>
      <c r="F58" s="19" t="s">
        <v>185</v>
      </c>
      <c r="G58" s="30" t="s">
        <v>1426</v>
      </c>
      <c r="H58" s="19" t="s">
        <v>132</v>
      </c>
      <c r="I58" s="19" t="s">
        <v>182</v>
      </c>
      <c r="J58" s="10">
        <v>2040</v>
      </c>
      <c r="K58" s="10" t="s">
        <v>183</v>
      </c>
      <c r="N58" s="32">
        <f t="shared" si="0"/>
        <v>0</v>
      </c>
    </row>
    <row r="59" spans="1:14" ht="114.75" x14ac:dyDescent="0.25">
      <c r="A59" s="10">
        <v>52</v>
      </c>
      <c r="B59" s="10" t="s">
        <v>219</v>
      </c>
      <c r="C59" s="40" t="s">
        <v>632</v>
      </c>
      <c r="D59" s="19">
        <v>602031101</v>
      </c>
      <c r="E59" s="19" t="s">
        <v>220</v>
      </c>
      <c r="F59" s="19" t="s">
        <v>185</v>
      </c>
      <c r="G59" s="30" t="s">
        <v>1426</v>
      </c>
      <c r="H59" s="19" t="s">
        <v>132</v>
      </c>
      <c r="I59" s="19" t="s">
        <v>182</v>
      </c>
      <c r="J59" s="10">
        <v>2040</v>
      </c>
      <c r="K59" s="10" t="s">
        <v>183</v>
      </c>
      <c r="N59" s="32">
        <f t="shared" si="0"/>
        <v>0</v>
      </c>
    </row>
    <row r="60" spans="1:14" ht="114.75" x14ac:dyDescent="0.25">
      <c r="A60" s="10">
        <v>53</v>
      </c>
      <c r="B60" s="10" t="s">
        <v>221</v>
      </c>
      <c r="C60" s="40" t="s">
        <v>633</v>
      </c>
      <c r="D60" s="19">
        <v>602031101</v>
      </c>
      <c r="E60" s="19" t="s">
        <v>222</v>
      </c>
      <c r="F60" s="19" t="s">
        <v>185</v>
      </c>
      <c r="G60" s="30" t="s">
        <v>1426</v>
      </c>
      <c r="H60" s="19" t="s">
        <v>132</v>
      </c>
      <c r="I60" s="19" t="s">
        <v>182</v>
      </c>
      <c r="J60" s="10">
        <v>2040</v>
      </c>
      <c r="K60" s="10" t="s">
        <v>183</v>
      </c>
      <c r="N60" s="32">
        <f t="shared" si="0"/>
        <v>0</v>
      </c>
    </row>
    <row r="61" spans="1:14" ht="114.75" x14ac:dyDescent="0.25">
      <c r="A61" s="10">
        <v>54</v>
      </c>
      <c r="B61" s="10" t="s">
        <v>223</v>
      </c>
      <c r="C61" s="40" t="s">
        <v>634</v>
      </c>
      <c r="D61" s="19">
        <v>602031101</v>
      </c>
      <c r="E61" s="19" t="s">
        <v>224</v>
      </c>
      <c r="F61" s="19" t="s">
        <v>185</v>
      </c>
      <c r="G61" s="30" t="s">
        <v>1426</v>
      </c>
      <c r="H61" s="19" t="s">
        <v>132</v>
      </c>
      <c r="I61" s="19" t="s">
        <v>182</v>
      </c>
      <c r="J61" s="10">
        <v>2040</v>
      </c>
      <c r="K61" s="10" t="s">
        <v>183</v>
      </c>
      <c r="N61" s="32">
        <f t="shared" si="0"/>
        <v>0</v>
      </c>
    </row>
    <row r="62" spans="1:14" ht="114.75" x14ac:dyDescent="0.25">
      <c r="A62" s="10">
        <v>55</v>
      </c>
      <c r="B62" s="10" t="s">
        <v>225</v>
      </c>
      <c r="C62" s="40" t="s">
        <v>635</v>
      </c>
      <c r="D62" s="19">
        <v>602031101</v>
      </c>
      <c r="E62" s="19" t="s">
        <v>226</v>
      </c>
      <c r="F62" s="19" t="s">
        <v>185</v>
      </c>
      <c r="G62" s="30" t="s">
        <v>1426</v>
      </c>
      <c r="H62" s="19" t="s">
        <v>132</v>
      </c>
      <c r="I62" s="19" t="s">
        <v>182</v>
      </c>
      <c r="J62" s="10">
        <v>2040</v>
      </c>
      <c r="K62" s="10" t="s">
        <v>183</v>
      </c>
      <c r="N62" s="32">
        <f t="shared" ref="N62:N124" si="1">M62*1</f>
        <v>0</v>
      </c>
    </row>
    <row r="63" spans="1:14" ht="127.5" x14ac:dyDescent="0.25">
      <c r="A63" s="10">
        <v>56</v>
      </c>
      <c r="B63" s="10" t="s">
        <v>449</v>
      </c>
      <c r="C63" s="40" t="s">
        <v>636</v>
      </c>
      <c r="D63" s="10">
        <v>602031003</v>
      </c>
      <c r="E63" s="19" t="s">
        <v>227</v>
      </c>
      <c r="F63" s="19" t="s">
        <v>185</v>
      </c>
      <c r="G63" s="30" t="s">
        <v>1426</v>
      </c>
      <c r="H63" s="19" t="s">
        <v>228</v>
      </c>
      <c r="I63" s="19" t="s">
        <v>229</v>
      </c>
      <c r="J63" s="10">
        <v>2030</v>
      </c>
      <c r="K63" s="10" t="s">
        <v>230</v>
      </c>
      <c r="N63" s="32">
        <f t="shared" si="1"/>
        <v>0</v>
      </c>
    </row>
    <row r="64" spans="1:14" ht="127.5" x14ac:dyDescent="0.25">
      <c r="A64" s="10">
        <v>57</v>
      </c>
      <c r="B64" s="10" t="s">
        <v>450</v>
      </c>
      <c r="C64" s="40" t="s">
        <v>637</v>
      </c>
      <c r="D64" s="10">
        <v>602031105</v>
      </c>
      <c r="E64" s="19" t="s">
        <v>231</v>
      </c>
      <c r="F64" s="19" t="s">
        <v>232</v>
      </c>
      <c r="G64" s="30" t="s">
        <v>1426</v>
      </c>
      <c r="H64" s="19" t="s">
        <v>233</v>
      </c>
      <c r="I64" s="19" t="s">
        <v>229</v>
      </c>
      <c r="J64" s="10">
        <v>2030</v>
      </c>
      <c r="K64" s="10" t="s">
        <v>230</v>
      </c>
      <c r="N64" s="32">
        <f t="shared" si="1"/>
        <v>0</v>
      </c>
    </row>
    <row r="65" spans="1:14" ht="127.5" x14ac:dyDescent="0.25">
      <c r="A65" s="10">
        <v>58</v>
      </c>
      <c r="B65" s="10" t="s">
        <v>451</v>
      </c>
      <c r="C65" s="40" t="s">
        <v>638</v>
      </c>
      <c r="D65" s="10">
        <v>602031105</v>
      </c>
      <c r="E65" s="19" t="s">
        <v>231</v>
      </c>
      <c r="F65" s="19" t="s">
        <v>234</v>
      </c>
      <c r="G65" s="30" t="s">
        <v>1426</v>
      </c>
      <c r="H65" s="19" t="s">
        <v>233</v>
      </c>
      <c r="I65" s="19" t="s">
        <v>229</v>
      </c>
      <c r="J65" s="10">
        <v>2030</v>
      </c>
      <c r="K65" s="10" t="s">
        <v>230</v>
      </c>
      <c r="N65" s="32">
        <f t="shared" si="1"/>
        <v>0</v>
      </c>
    </row>
    <row r="66" spans="1:14" ht="76.5" x14ac:dyDescent="0.25">
      <c r="A66" s="10">
        <v>59</v>
      </c>
      <c r="B66" s="10" t="s">
        <v>452</v>
      </c>
      <c r="C66" s="40" t="s">
        <v>639</v>
      </c>
      <c r="D66" s="10">
        <v>602030602</v>
      </c>
      <c r="E66" s="19" t="s">
        <v>235</v>
      </c>
      <c r="F66" s="19" t="s">
        <v>185</v>
      </c>
      <c r="G66" s="30" t="s">
        <v>1426</v>
      </c>
      <c r="H66" s="19" t="s">
        <v>233</v>
      </c>
      <c r="I66" s="19" t="s">
        <v>144</v>
      </c>
      <c r="J66" s="10">
        <v>2030</v>
      </c>
      <c r="K66" s="10" t="s">
        <v>145</v>
      </c>
      <c r="N66" s="32">
        <f t="shared" si="1"/>
        <v>0</v>
      </c>
    </row>
    <row r="67" spans="1:14" ht="76.5" x14ac:dyDescent="0.25">
      <c r="A67" s="10">
        <v>60</v>
      </c>
      <c r="B67" s="10" t="s">
        <v>236</v>
      </c>
      <c r="C67" s="40" t="s">
        <v>640</v>
      </c>
      <c r="D67" s="10">
        <v>602030702</v>
      </c>
      <c r="E67" s="19" t="s">
        <v>237</v>
      </c>
      <c r="F67" s="19" t="s">
        <v>238</v>
      </c>
      <c r="G67" s="30" t="s">
        <v>1426</v>
      </c>
      <c r="H67" s="19" t="s">
        <v>233</v>
      </c>
      <c r="I67" s="19" t="s">
        <v>144</v>
      </c>
      <c r="J67" s="10">
        <v>2030</v>
      </c>
      <c r="K67" s="10" t="s">
        <v>239</v>
      </c>
      <c r="N67" s="32">
        <f t="shared" si="1"/>
        <v>0</v>
      </c>
    </row>
    <row r="68" spans="1:14" ht="76.5" x14ac:dyDescent="0.25">
      <c r="A68" s="10">
        <v>61</v>
      </c>
      <c r="B68" s="10" t="s">
        <v>453</v>
      </c>
      <c r="C68" s="40" t="s">
        <v>641</v>
      </c>
      <c r="D68" s="10">
        <v>602030602</v>
      </c>
      <c r="E68" s="19" t="s">
        <v>240</v>
      </c>
      <c r="F68" s="19" t="s">
        <v>241</v>
      </c>
      <c r="G68" s="30" t="s">
        <v>1426</v>
      </c>
      <c r="H68" s="19" t="s">
        <v>233</v>
      </c>
      <c r="I68" s="19" t="s">
        <v>144</v>
      </c>
      <c r="J68" s="10">
        <v>2030</v>
      </c>
      <c r="K68" s="10" t="s">
        <v>145</v>
      </c>
      <c r="N68" s="32">
        <f t="shared" si="1"/>
        <v>0</v>
      </c>
    </row>
    <row r="69" spans="1:14" ht="76.5" x14ac:dyDescent="0.25">
      <c r="A69" s="10">
        <v>62</v>
      </c>
      <c r="B69" s="10" t="s">
        <v>242</v>
      </c>
      <c r="C69" s="40" t="s">
        <v>642</v>
      </c>
      <c r="D69" s="10">
        <v>602030702</v>
      </c>
      <c r="E69" s="19" t="s">
        <v>243</v>
      </c>
      <c r="F69" s="19" t="s">
        <v>241</v>
      </c>
      <c r="G69" s="30" t="s">
        <v>1426</v>
      </c>
      <c r="H69" s="19" t="s">
        <v>233</v>
      </c>
      <c r="I69" s="19" t="s">
        <v>144</v>
      </c>
      <c r="J69" s="10">
        <v>2030</v>
      </c>
      <c r="K69" s="10" t="s">
        <v>239</v>
      </c>
      <c r="N69" s="32">
        <f t="shared" si="1"/>
        <v>0</v>
      </c>
    </row>
    <row r="70" spans="1:14" ht="140.25" x14ac:dyDescent="0.25">
      <c r="A70" s="10">
        <v>63</v>
      </c>
      <c r="B70" s="10" t="s">
        <v>244</v>
      </c>
      <c r="C70" s="40" t="s">
        <v>643</v>
      </c>
      <c r="D70" s="10">
        <v>602031106</v>
      </c>
      <c r="E70" s="19" t="s">
        <v>245</v>
      </c>
      <c r="F70" s="19" t="s">
        <v>241</v>
      </c>
      <c r="G70" s="30" t="s">
        <v>1426</v>
      </c>
      <c r="H70" s="19" t="s">
        <v>246</v>
      </c>
      <c r="I70" s="19" t="s">
        <v>144</v>
      </c>
      <c r="J70" s="10">
        <v>2030</v>
      </c>
      <c r="K70" s="10" t="s">
        <v>247</v>
      </c>
      <c r="N70" s="32">
        <f t="shared" si="1"/>
        <v>0</v>
      </c>
    </row>
    <row r="71" spans="1:14" ht="140.25" x14ac:dyDescent="0.25">
      <c r="A71" s="10">
        <v>64</v>
      </c>
      <c r="B71" s="10" t="s">
        <v>248</v>
      </c>
      <c r="C71" s="40" t="s">
        <v>644</v>
      </c>
      <c r="D71" s="10">
        <v>602031106</v>
      </c>
      <c r="E71" s="19" t="s">
        <v>249</v>
      </c>
      <c r="F71" s="19" t="s">
        <v>241</v>
      </c>
      <c r="G71" s="30" t="s">
        <v>1426</v>
      </c>
      <c r="H71" s="19" t="s">
        <v>250</v>
      </c>
      <c r="I71" s="19" t="s">
        <v>144</v>
      </c>
      <c r="J71" s="10">
        <v>2030</v>
      </c>
      <c r="K71" s="10" t="s">
        <v>247</v>
      </c>
      <c r="N71" s="32">
        <f t="shared" si="1"/>
        <v>0</v>
      </c>
    </row>
    <row r="72" spans="1:14" ht="140.25" x14ac:dyDescent="0.25">
      <c r="A72" s="10">
        <v>65</v>
      </c>
      <c r="B72" s="10" t="s">
        <v>251</v>
      </c>
      <c r="C72" s="40" t="s">
        <v>645</v>
      </c>
      <c r="D72" s="10">
        <v>602031106</v>
      </c>
      <c r="E72" s="19" t="s">
        <v>245</v>
      </c>
      <c r="F72" s="19" t="s">
        <v>241</v>
      </c>
      <c r="G72" s="30" t="s">
        <v>1426</v>
      </c>
      <c r="H72" s="19" t="s">
        <v>250</v>
      </c>
      <c r="I72" s="19" t="s">
        <v>144</v>
      </c>
      <c r="J72" s="10">
        <v>2030</v>
      </c>
      <c r="K72" s="10" t="s">
        <v>247</v>
      </c>
      <c r="N72" s="32">
        <f t="shared" si="1"/>
        <v>0</v>
      </c>
    </row>
    <row r="73" spans="1:14" ht="76.5" x14ac:dyDescent="0.25">
      <c r="A73" s="10">
        <v>66</v>
      </c>
      <c r="B73" s="10" t="s">
        <v>454</v>
      </c>
      <c r="C73" s="40" t="s">
        <v>646</v>
      </c>
      <c r="D73" s="10">
        <v>602030602</v>
      </c>
      <c r="E73" s="19" t="s">
        <v>252</v>
      </c>
      <c r="F73" s="19" t="s">
        <v>253</v>
      </c>
      <c r="G73" s="30" t="s">
        <v>1426</v>
      </c>
      <c r="H73" s="19" t="s">
        <v>233</v>
      </c>
      <c r="I73" s="19" t="s">
        <v>144</v>
      </c>
      <c r="J73" s="10">
        <v>2030</v>
      </c>
      <c r="K73" s="10" t="s">
        <v>145</v>
      </c>
      <c r="N73" s="32">
        <f t="shared" si="1"/>
        <v>0</v>
      </c>
    </row>
    <row r="74" spans="1:14" ht="76.5" x14ac:dyDescent="0.25">
      <c r="A74" s="10">
        <v>67</v>
      </c>
      <c r="B74" s="10" t="s">
        <v>254</v>
      </c>
      <c r="C74" s="40" t="s">
        <v>647</v>
      </c>
      <c r="D74" s="10">
        <v>602030702</v>
      </c>
      <c r="E74" s="19" t="s">
        <v>255</v>
      </c>
      <c r="F74" s="19" t="s">
        <v>256</v>
      </c>
      <c r="G74" s="30" t="s">
        <v>1426</v>
      </c>
      <c r="H74" s="19" t="s">
        <v>250</v>
      </c>
      <c r="I74" s="19" t="s">
        <v>144</v>
      </c>
      <c r="J74" s="10">
        <v>2030</v>
      </c>
      <c r="K74" s="10" t="s">
        <v>239</v>
      </c>
      <c r="N74" s="32">
        <f t="shared" si="1"/>
        <v>0</v>
      </c>
    </row>
    <row r="75" spans="1:14" ht="76.5" x14ac:dyDescent="0.25">
      <c r="A75" s="10">
        <v>68</v>
      </c>
      <c r="B75" s="10" t="s">
        <v>257</v>
      </c>
      <c r="C75" s="40" t="s">
        <v>648</v>
      </c>
      <c r="D75" s="10">
        <v>602031106</v>
      </c>
      <c r="E75" s="19" t="s">
        <v>258</v>
      </c>
      <c r="F75" s="19" t="s">
        <v>256</v>
      </c>
      <c r="G75" s="30" t="s">
        <v>1426</v>
      </c>
      <c r="H75" s="19" t="s">
        <v>259</v>
      </c>
      <c r="I75" s="19" t="s">
        <v>144</v>
      </c>
      <c r="J75" s="10">
        <v>2030</v>
      </c>
      <c r="K75" s="10" t="s">
        <v>0</v>
      </c>
      <c r="N75" s="32">
        <f t="shared" si="1"/>
        <v>0</v>
      </c>
    </row>
    <row r="76" spans="1:14" ht="76.5" x14ac:dyDescent="0.25">
      <c r="A76" s="10">
        <v>69</v>
      </c>
      <c r="B76" s="10" t="s">
        <v>260</v>
      </c>
      <c r="C76" s="40" t="s">
        <v>649</v>
      </c>
      <c r="D76" s="10">
        <v>602031604</v>
      </c>
      <c r="E76" s="19" t="s">
        <v>261</v>
      </c>
      <c r="F76" s="19" t="s">
        <v>256</v>
      </c>
      <c r="G76" s="30" t="s">
        <v>1426</v>
      </c>
      <c r="H76" s="19" t="s">
        <v>262</v>
      </c>
      <c r="I76" s="19" t="s">
        <v>144</v>
      </c>
      <c r="J76" s="10">
        <v>2030</v>
      </c>
      <c r="K76" s="10" t="s">
        <v>0</v>
      </c>
      <c r="N76" s="32">
        <f t="shared" si="1"/>
        <v>0</v>
      </c>
    </row>
    <row r="77" spans="1:14" ht="76.5" x14ac:dyDescent="0.25">
      <c r="A77" s="10">
        <v>70</v>
      </c>
      <c r="B77" s="10" t="s">
        <v>455</v>
      </c>
      <c r="C77" s="40" t="s">
        <v>650</v>
      </c>
      <c r="D77" s="10">
        <v>602030602</v>
      </c>
      <c r="E77" s="19" t="s">
        <v>263</v>
      </c>
      <c r="F77" s="19" t="s">
        <v>264</v>
      </c>
      <c r="G77" s="30" t="s">
        <v>1426</v>
      </c>
      <c r="H77" s="19" t="s">
        <v>233</v>
      </c>
      <c r="I77" s="19" t="s">
        <v>144</v>
      </c>
      <c r="J77" s="10">
        <v>2030</v>
      </c>
      <c r="K77" s="10" t="s">
        <v>145</v>
      </c>
      <c r="N77" s="32">
        <f t="shared" si="1"/>
        <v>0</v>
      </c>
    </row>
    <row r="78" spans="1:14" ht="76.5" x14ac:dyDescent="0.25">
      <c r="A78" s="10">
        <v>71</v>
      </c>
      <c r="B78" s="10" t="s">
        <v>267</v>
      </c>
      <c r="C78" s="40" t="s">
        <v>651</v>
      </c>
      <c r="D78" s="10">
        <v>602030702</v>
      </c>
      <c r="E78" s="19" t="s">
        <v>268</v>
      </c>
      <c r="F78" s="19" t="s">
        <v>265</v>
      </c>
      <c r="G78" s="30" t="s">
        <v>1426</v>
      </c>
      <c r="H78" s="19" t="s">
        <v>269</v>
      </c>
      <c r="I78" s="19" t="s">
        <v>144</v>
      </c>
      <c r="J78" s="10">
        <v>2030</v>
      </c>
      <c r="K78" s="10" t="s">
        <v>270</v>
      </c>
      <c r="N78" s="32">
        <f t="shared" si="1"/>
        <v>0</v>
      </c>
    </row>
    <row r="79" spans="1:14" ht="76.5" x14ac:dyDescent="0.25">
      <c r="A79" s="10">
        <v>72</v>
      </c>
      <c r="B79" s="10" t="s">
        <v>267</v>
      </c>
      <c r="C79" s="40" t="s">
        <v>652</v>
      </c>
      <c r="D79" s="10">
        <v>602031106</v>
      </c>
      <c r="E79" s="19" t="s">
        <v>271</v>
      </c>
      <c r="F79" s="19" t="s">
        <v>265</v>
      </c>
      <c r="G79" s="30" t="s">
        <v>1426</v>
      </c>
      <c r="H79" s="19" t="s">
        <v>246</v>
      </c>
      <c r="I79" s="19" t="s">
        <v>144</v>
      </c>
      <c r="J79" s="10">
        <v>2030</v>
      </c>
      <c r="K79" s="10" t="s">
        <v>0</v>
      </c>
      <c r="N79" s="32">
        <f t="shared" si="1"/>
        <v>0</v>
      </c>
    </row>
    <row r="80" spans="1:14" ht="89.25" x14ac:dyDescent="0.25">
      <c r="A80" s="10">
        <v>73</v>
      </c>
      <c r="B80" s="10" t="s">
        <v>456</v>
      </c>
      <c r="C80" s="40" t="s">
        <v>653</v>
      </c>
      <c r="D80" s="10">
        <v>602030404</v>
      </c>
      <c r="E80" s="19" t="s">
        <v>272</v>
      </c>
      <c r="F80" s="19" t="s">
        <v>273</v>
      </c>
      <c r="G80" s="30" t="s">
        <v>1426</v>
      </c>
      <c r="H80" s="19" t="s">
        <v>274</v>
      </c>
      <c r="I80" s="24" t="s">
        <v>2</v>
      </c>
      <c r="J80" s="10">
        <v>2030</v>
      </c>
      <c r="K80" s="10" t="s">
        <v>109</v>
      </c>
      <c r="N80" s="32">
        <f t="shared" si="1"/>
        <v>0</v>
      </c>
    </row>
    <row r="81" spans="1:14" ht="76.5" x14ac:dyDescent="0.25">
      <c r="A81" s="10">
        <v>74</v>
      </c>
      <c r="B81" s="10" t="s">
        <v>457</v>
      </c>
      <c r="C81" s="40" t="s">
        <v>654</v>
      </c>
      <c r="D81" s="10">
        <v>602031606</v>
      </c>
      <c r="E81" s="19" t="s">
        <v>5</v>
      </c>
      <c r="F81" s="19" t="s">
        <v>275</v>
      </c>
      <c r="G81" s="30" t="s">
        <v>1426</v>
      </c>
      <c r="H81" s="19" t="s">
        <v>132</v>
      </c>
      <c r="I81" s="19" t="s">
        <v>6</v>
      </c>
      <c r="J81" s="10">
        <v>2023</v>
      </c>
      <c r="K81" s="19" t="s">
        <v>3</v>
      </c>
      <c r="N81" s="32">
        <f t="shared" si="1"/>
        <v>0</v>
      </c>
    </row>
    <row r="82" spans="1:14" ht="76.5" x14ac:dyDescent="0.25">
      <c r="A82" s="10">
        <v>75</v>
      </c>
      <c r="B82" s="10" t="s">
        <v>458</v>
      </c>
      <c r="C82" s="40" t="s">
        <v>655</v>
      </c>
      <c r="D82" s="10">
        <v>602031606</v>
      </c>
      <c r="E82" s="19" t="s">
        <v>5</v>
      </c>
      <c r="F82" s="19" t="s">
        <v>276</v>
      </c>
      <c r="G82" s="30" t="s">
        <v>1426</v>
      </c>
      <c r="H82" s="19" t="s">
        <v>250</v>
      </c>
      <c r="I82" s="19" t="s">
        <v>6</v>
      </c>
      <c r="J82" s="10">
        <v>2030</v>
      </c>
      <c r="K82" s="19" t="s">
        <v>3</v>
      </c>
      <c r="N82" s="32">
        <f t="shared" si="1"/>
        <v>0</v>
      </c>
    </row>
    <row r="83" spans="1:14" ht="76.5" x14ac:dyDescent="0.25">
      <c r="A83" s="10">
        <v>76</v>
      </c>
      <c r="B83" s="10" t="s">
        <v>459</v>
      </c>
      <c r="C83" s="40" t="s">
        <v>656</v>
      </c>
      <c r="D83" s="10">
        <v>602031606</v>
      </c>
      <c r="E83" s="19" t="s">
        <v>5</v>
      </c>
      <c r="F83" s="19" t="s">
        <v>277</v>
      </c>
      <c r="G83" s="30" t="s">
        <v>1426</v>
      </c>
      <c r="H83" s="19" t="s">
        <v>250</v>
      </c>
      <c r="I83" s="19" t="s">
        <v>6</v>
      </c>
      <c r="J83" s="10">
        <v>2030</v>
      </c>
      <c r="K83" s="19" t="s">
        <v>3</v>
      </c>
      <c r="N83" s="32">
        <f t="shared" si="1"/>
        <v>0</v>
      </c>
    </row>
    <row r="84" spans="1:14" ht="76.5" x14ac:dyDescent="0.25">
      <c r="A84" s="10">
        <v>77</v>
      </c>
      <c r="B84" s="10" t="s">
        <v>460</v>
      </c>
      <c r="C84" s="40" t="s">
        <v>657</v>
      </c>
      <c r="D84" s="10">
        <v>602031606</v>
      </c>
      <c r="E84" s="19" t="s">
        <v>5</v>
      </c>
      <c r="F84" s="19" t="s">
        <v>278</v>
      </c>
      <c r="G84" s="30" t="s">
        <v>1426</v>
      </c>
      <c r="H84" s="19" t="s">
        <v>250</v>
      </c>
      <c r="I84" s="19" t="s">
        <v>6</v>
      </c>
      <c r="J84" s="10">
        <v>2030</v>
      </c>
      <c r="K84" s="10" t="s">
        <v>3</v>
      </c>
      <c r="N84" s="32">
        <f t="shared" si="1"/>
        <v>0</v>
      </c>
    </row>
    <row r="85" spans="1:14" ht="76.5" x14ac:dyDescent="0.25">
      <c r="A85" s="10">
        <v>78</v>
      </c>
      <c r="B85" s="10" t="s">
        <v>461</v>
      </c>
      <c r="C85" s="40" t="s">
        <v>658</v>
      </c>
      <c r="D85" s="10">
        <v>602031606</v>
      </c>
      <c r="E85" s="19" t="s">
        <v>5</v>
      </c>
      <c r="F85" s="19" t="s">
        <v>279</v>
      </c>
      <c r="G85" s="30" t="s">
        <v>1426</v>
      </c>
      <c r="H85" s="19" t="s">
        <v>250</v>
      </c>
      <c r="I85" s="19" t="s">
        <v>6</v>
      </c>
      <c r="J85" s="10">
        <v>2030</v>
      </c>
      <c r="K85" s="10" t="s">
        <v>3</v>
      </c>
      <c r="N85" s="32">
        <f t="shared" si="1"/>
        <v>0</v>
      </c>
    </row>
    <row r="86" spans="1:14" ht="76.5" x14ac:dyDescent="0.25">
      <c r="A86" s="10">
        <v>79</v>
      </c>
      <c r="B86" s="10" t="s">
        <v>462</v>
      </c>
      <c r="C86" s="40" t="s">
        <v>659</v>
      </c>
      <c r="D86" s="10">
        <v>602031606</v>
      </c>
      <c r="E86" s="19" t="s">
        <v>5</v>
      </c>
      <c r="F86" s="19" t="s">
        <v>280</v>
      </c>
      <c r="G86" s="30" t="s">
        <v>1426</v>
      </c>
      <c r="H86" s="19" t="s">
        <v>250</v>
      </c>
      <c r="I86" s="19" t="s">
        <v>6</v>
      </c>
      <c r="J86" s="10">
        <v>2030</v>
      </c>
      <c r="K86" s="19" t="s">
        <v>3</v>
      </c>
      <c r="N86" s="32">
        <f t="shared" si="1"/>
        <v>0</v>
      </c>
    </row>
    <row r="87" spans="1:14" ht="76.5" x14ac:dyDescent="0.25">
      <c r="A87" s="10">
        <v>80</v>
      </c>
      <c r="B87" s="10" t="s">
        <v>463</v>
      </c>
      <c r="C87" s="40" t="s">
        <v>660</v>
      </c>
      <c r="D87" s="19">
        <v>602031602</v>
      </c>
      <c r="E87" s="19" t="s">
        <v>281</v>
      </c>
      <c r="F87" s="19" t="s">
        <v>282</v>
      </c>
      <c r="G87" s="30" t="s">
        <v>1426</v>
      </c>
      <c r="H87" s="19" t="s">
        <v>250</v>
      </c>
      <c r="I87" s="19" t="s">
        <v>6</v>
      </c>
      <c r="J87" s="10">
        <v>2030</v>
      </c>
      <c r="K87" s="19" t="s">
        <v>3</v>
      </c>
      <c r="N87" s="32">
        <f t="shared" si="1"/>
        <v>0</v>
      </c>
    </row>
    <row r="88" spans="1:14" ht="102" x14ac:dyDescent="0.25">
      <c r="A88" s="10">
        <v>81</v>
      </c>
      <c r="B88" s="10" t="s">
        <v>464</v>
      </c>
      <c r="C88" s="40" t="s">
        <v>661</v>
      </c>
      <c r="D88" s="19">
        <v>602031602</v>
      </c>
      <c r="E88" s="19" t="s">
        <v>281</v>
      </c>
      <c r="F88" s="19" t="s">
        <v>283</v>
      </c>
      <c r="G88" s="30" t="s">
        <v>1426</v>
      </c>
      <c r="H88" s="19" t="s">
        <v>250</v>
      </c>
      <c r="I88" s="19" t="s">
        <v>6</v>
      </c>
      <c r="J88" s="10">
        <v>2030</v>
      </c>
      <c r="K88" s="19" t="s">
        <v>3</v>
      </c>
      <c r="N88" s="32">
        <f t="shared" si="1"/>
        <v>0</v>
      </c>
    </row>
    <row r="89" spans="1:14" ht="114.75" x14ac:dyDescent="0.25">
      <c r="A89" s="10">
        <v>82</v>
      </c>
      <c r="B89" s="10" t="s">
        <v>465</v>
      </c>
      <c r="C89" s="40" t="s">
        <v>662</v>
      </c>
      <c r="D89" s="19">
        <v>602031602</v>
      </c>
      <c r="E89" s="19" t="s">
        <v>281</v>
      </c>
      <c r="F89" s="19" t="s">
        <v>284</v>
      </c>
      <c r="G89" s="30" t="s">
        <v>1426</v>
      </c>
      <c r="H89" s="19" t="s">
        <v>250</v>
      </c>
      <c r="I89" s="19" t="s">
        <v>6</v>
      </c>
      <c r="J89" s="10">
        <v>2030</v>
      </c>
      <c r="K89" s="19" t="s">
        <v>3</v>
      </c>
      <c r="N89" s="32">
        <f t="shared" si="1"/>
        <v>0</v>
      </c>
    </row>
    <row r="90" spans="1:14" ht="76.5" x14ac:dyDescent="0.25">
      <c r="A90" s="10">
        <v>83</v>
      </c>
      <c r="B90" s="10" t="s">
        <v>466</v>
      </c>
      <c r="C90" s="40" t="s">
        <v>663</v>
      </c>
      <c r="D90" s="19">
        <v>602031602</v>
      </c>
      <c r="E90" s="19" t="s">
        <v>281</v>
      </c>
      <c r="F90" s="19" t="s">
        <v>285</v>
      </c>
      <c r="G90" s="30" t="s">
        <v>1426</v>
      </c>
      <c r="H90" s="19" t="s">
        <v>250</v>
      </c>
      <c r="I90" s="19" t="s">
        <v>6</v>
      </c>
      <c r="J90" s="10">
        <v>2030</v>
      </c>
      <c r="K90" s="10" t="s">
        <v>3</v>
      </c>
      <c r="N90" s="32">
        <f t="shared" si="1"/>
        <v>0</v>
      </c>
    </row>
    <row r="91" spans="1:14" ht="102" x14ac:dyDescent="0.25">
      <c r="A91" s="10">
        <v>84</v>
      </c>
      <c r="B91" s="10" t="s">
        <v>467</v>
      </c>
      <c r="C91" s="40" t="s">
        <v>664</v>
      </c>
      <c r="D91" s="19">
        <v>602031602</v>
      </c>
      <c r="E91" s="19" t="s">
        <v>281</v>
      </c>
      <c r="F91" s="19" t="s">
        <v>286</v>
      </c>
      <c r="G91" s="30" t="s">
        <v>1426</v>
      </c>
      <c r="H91" s="19" t="s">
        <v>250</v>
      </c>
      <c r="I91" s="19" t="s">
        <v>6</v>
      </c>
      <c r="J91" s="10">
        <v>2035</v>
      </c>
      <c r="K91" s="19" t="s">
        <v>3</v>
      </c>
      <c r="N91" s="32">
        <f t="shared" si="1"/>
        <v>0</v>
      </c>
    </row>
    <row r="92" spans="1:14" ht="89.25" x14ac:dyDescent="0.25">
      <c r="A92" s="10">
        <v>85</v>
      </c>
      <c r="B92" s="10" t="s">
        <v>468</v>
      </c>
      <c r="C92" s="40" t="s">
        <v>665</v>
      </c>
      <c r="D92" s="19">
        <v>602031602</v>
      </c>
      <c r="E92" s="19" t="s">
        <v>281</v>
      </c>
      <c r="F92" s="19" t="s">
        <v>287</v>
      </c>
      <c r="G92" s="30" t="s">
        <v>1426</v>
      </c>
      <c r="H92" s="19" t="s">
        <v>250</v>
      </c>
      <c r="I92" s="19" t="s">
        <v>6</v>
      </c>
      <c r="J92" s="10">
        <v>2030</v>
      </c>
      <c r="K92" s="19" t="s">
        <v>3</v>
      </c>
      <c r="N92" s="32">
        <f t="shared" si="1"/>
        <v>0</v>
      </c>
    </row>
    <row r="93" spans="1:14" ht="76.5" x14ac:dyDescent="0.25">
      <c r="A93" s="10">
        <v>86</v>
      </c>
      <c r="B93" s="10" t="s">
        <v>469</v>
      </c>
      <c r="C93" s="40" t="s">
        <v>666</v>
      </c>
      <c r="D93" s="19">
        <v>602031602</v>
      </c>
      <c r="E93" s="19" t="s">
        <v>281</v>
      </c>
      <c r="F93" s="19" t="s">
        <v>288</v>
      </c>
      <c r="G93" s="30" t="s">
        <v>1426</v>
      </c>
      <c r="H93" s="19" t="s">
        <v>250</v>
      </c>
      <c r="I93" s="19" t="s">
        <v>6</v>
      </c>
      <c r="J93" s="10">
        <v>2030</v>
      </c>
      <c r="K93" s="19" t="s">
        <v>3</v>
      </c>
      <c r="N93" s="32">
        <f t="shared" si="1"/>
        <v>0</v>
      </c>
    </row>
    <row r="94" spans="1:14" ht="89.25" x14ac:dyDescent="0.25">
      <c r="A94" s="10">
        <v>87</v>
      </c>
      <c r="B94" s="10" t="s">
        <v>470</v>
      </c>
      <c r="C94" s="40" t="s">
        <v>667</v>
      </c>
      <c r="D94" s="19">
        <v>602031602</v>
      </c>
      <c r="E94" s="19" t="s">
        <v>281</v>
      </c>
      <c r="F94" s="19" t="s">
        <v>289</v>
      </c>
      <c r="G94" s="30" t="s">
        <v>1426</v>
      </c>
      <c r="H94" s="19" t="s">
        <v>250</v>
      </c>
      <c r="I94" s="19" t="s">
        <v>6</v>
      </c>
      <c r="J94" s="10">
        <v>2030</v>
      </c>
      <c r="K94" s="10" t="s">
        <v>3</v>
      </c>
      <c r="N94" s="32">
        <f t="shared" si="1"/>
        <v>0</v>
      </c>
    </row>
    <row r="95" spans="1:14" ht="76.5" x14ac:dyDescent="0.25">
      <c r="A95" s="10">
        <v>88</v>
      </c>
      <c r="B95" s="10" t="s">
        <v>471</v>
      </c>
      <c r="C95" s="40" t="s">
        <v>668</v>
      </c>
      <c r="D95" s="19">
        <v>602031602</v>
      </c>
      <c r="E95" s="19" t="s">
        <v>281</v>
      </c>
      <c r="F95" s="19" t="s">
        <v>290</v>
      </c>
      <c r="G95" s="30" t="s">
        <v>1426</v>
      </c>
      <c r="H95" s="19" t="s">
        <v>250</v>
      </c>
      <c r="I95" s="19" t="s">
        <v>6</v>
      </c>
      <c r="J95" s="10">
        <v>2030</v>
      </c>
      <c r="K95" s="19" t="s">
        <v>3</v>
      </c>
      <c r="N95" s="32">
        <f t="shared" si="1"/>
        <v>0</v>
      </c>
    </row>
    <row r="96" spans="1:14" ht="76.5" x14ac:dyDescent="0.25">
      <c r="A96" s="10">
        <v>89</v>
      </c>
      <c r="B96" s="10" t="s">
        <v>472</v>
      </c>
      <c r="C96" s="40" t="s">
        <v>669</v>
      </c>
      <c r="D96" s="19">
        <v>602031602</v>
      </c>
      <c r="E96" s="19" t="s">
        <v>281</v>
      </c>
      <c r="F96" s="19" t="s">
        <v>291</v>
      </c>
      <c r="G96" s="30" t="s">
        <v>1426</v>
      </c>
      <c r="H96" s="19" t="s">
        <v>132</v>
      </c>
      <c r="I96" s="19" t="s">
        <v>6</v>
      </c>
      <c r="J96" s="10">
        <v>2030</v>
      </c>
      <c r="K96" s="19" t="s">
        <v>3</v>
      </c>
      <c r="N96" s="32">
        <f t="shared" si="1"/>
        <v>0</v>
      </c>
    </row>
    <row r="97" spans="1:14" ht="76.5" x14ac:dyDescent="0.25">
      <c r="A97" s="10">
        <v>90</v>
      </c>
      <c r="B97" s="10" t="s">
        <v>473</v>
      </c>
      <c r="C97" s="40" t="s">
        <v>670</v>
      </c>
      <c r="D97" s="19">
        <v>602031602</v>
      </c>
      <c r="E97" s="19" t="s">
        <v>292</v>
      </c>
      <c r="F97" s="19" t="s">
        <v>293</v>
      </c>
      <c r="G97" s="30" t="s">
        <v>1426</v>
      </c>
      <c r="H97" s="19" t="s">
        <v>132</v>
      </c>
      <c r="I97" s="19" t="s">
        <v>6</v>
      </c>
      <c r="J97" s="10">
        <v>2030</v>
      </c>
      <c r="K97" s="19" t="s">
        <v>3</v>
      </c>
      <c r="N97" s="32">
        <f t="shared" si="1"/>
        <v>0</v>
      </c>
    </row>
    <row r="98" spans="1:14" ht="76.5" x14ac:dyDescent="0.25">
      <c r="A98" s="10">
        <v>91</v>
      </c>
      <c r="B98" s="10" t="s">
        <v>474</v>
      </c>
      <c r="C98" s="40" t="s">
        <v>671</v>
      </c>
      <c r="D98" s="10">
        <v>602031602</v>
      </c>
      <c r="E98" s="19" t="s">
        <v>281</v>
      </c>
      <c r="F98" s="19" t="s">
        <v>294</v>
      </c>
      <c r="G98" s="30" t="s">
        <v>1426</v>
      </c>
      <c r="H98" s="19" t="s">
        <v>132</v>
      </c>
      <c r="I98" s="19" t="s">
        <v>6</v>
      </c>
      <c r="J98" s="10">
        <v>2030</v>
      </c>
      <c r="K98" s="19" t="s">
        <v>3</v>
      </c>
      <c r="N98" s="32">
        <f t="shared" si="1"/>
        <v>0</v>
      </c>
    </row>
    <row r="99" spans="1:14" ht="76.5" x14ac:dyDescent="0.25">
      <c r="A99" s="10">
        <v>92</v>
      </c>
      <c r="B99" s="10" t="s">
        <v>475</v>
      </c>
      <c r="C99" s="40" t="s">
        <v>672</v>
      </c>
      <c r="D99" s="19">
        <v>602031602</v>
      </c>
      <c r="E99" s="19" t="s">
        <v>281</v>
      </c>
      <c r="F99" s="19" t="s">
        <v>295</v>
      </c>
      <c r="G99" s="30" t="s">
        <v>1426</v>
      </c>
      <c r="H99" s="19" t="s">
        <v>132</v>
      </c>
      <c r="I99" s="19" t="s">
        <v>6</v>
      </c>
      <c r="J99" s="10">
        <v>2030</v>
      </c>
      <c r="K99" s="10" t="s">
        <v>3</v>
      </c>
      <c r="N99" s="32">
        <f t="shared" si="1"/>
        <v>0</v>
      </c>
    </row>
    <row r="100" spans="1:14" ht="76.5" x14ac:dyDescent="0.25">
      <c r="A100" s="10">
        <v>93</v>
      </c>
      <c r="B100" s="10" t="s">
        <v>476</v>
      </c>
      <c r="C100" s="40" t="s">
        <v>673</v>
      </c>
      <c r="D100" s="19">
        <v>602031602</v>
      </c>
      <c r="E100" s="19" t="s">
        <v>281</v>
      </c>
      <c r="F100" s="19" t="s">
        <v>296</v>
      </c>
      <c r="G100" s="30" t="s">
        <v>1426</v>
      </c>
      <c r="H100" s="19" t="s">
        <v>132</v>
      </c>
      <c r="I100" s="19" t="s">
        <v>6</v>
      </c>
      <c r="J100" s="10">
        <v>2030</v>
      </c>
      <c r="K100" s="19" t="s">
        <v>3</v>
      </c>
      <c r="N100" s="32">
        <f t="shared" si="1"/>
        <v>0</v>
      </c>
    </row>
    <row r="101" spans="1:14" ht="76.5" x14ac:dyDescent="0.25">
      <c r="A101" s="10">
        <v>94</v>
      </c>
      <c r="B101" s="10" t="s">
        <v>477</v>
      </c>
      <c r="C101" s="40" t="s">
        <v>674</v>
      </c>
      <c r="D101" s="19">
        <v>602031602</v>
      </c>
      <c r="E101" s="19" t="s">
        <v>281</v>
      </c>
      <c r="F101" s="19" t="s">
        <v>297</v>
      </c>
      <c r="G101" s="30" t="s">
        <v>1426</v>
      </c>
      <c r="H101" s="19" t="s">
        <v>132</v>
      </c>
      <c r="I101" s="19" t="s">
        <v>6</v>
      </c>
      <c r="J101" s="10">
        <v>2030</v>
      </c>
      <c r="K101" s="19" t="s">
        <v>3</v>
      </c>
      <c r="N101" s="32">
        <f t="shared" si="1"/>
        <v>0</v>
      </c>
    </row>
    <row r="102" spans="1:14" ht="76.5" x14ac:dyDescent="0.25">
      <c r="A102" s="10">
        <v>95</v>
      </c>
      <c r="B102" s="10" t="s">
        <v>478</v>
      </c>
      <c r="C102" s="40" t="s">
        <v>675</v>
      </c>
      <c r="D102" s="19">
        <v>602031602</v>
      </c>
      <c r="E102" s="19" t="s">
        <v>281</v>
      </c>
      <c r="F102" s="19" t="s">
        <v>298</v>
      </c>
      <c r="G102" s="30" t="s">
        <v>1426</v>
      </c>
      <c r="H102" s="19" t="s">
        <v>132</v>
      </c>
      <c r="I102" s="19" t="s">
        <v>6</v>
      </c>
      <c r="J102" s="10">
        <v>2030</v>
      </c>
      <c r="K102" s="19" t="s">
        <v>3</v>
      </c>
      <c r="N102" s="32">
        <f t="shared" si="1"/>
        <v>0</v>
      </c>
    </row>
    <row r="103" spans="1:14" ht="63.75" x14ac:dyDescent="0.25">
      <c r="A103" s="10">
        <v>96</v>
      </c>
      <c r="B103" s="10" t="s">
        <v>479</v>
      </c>
      <c r="C103" s="40" t="s">
        <v>676</v>
      </c>
      <c r="D103" s="19">
        <v>602031601</v>
      </c>
      <c r="E103" s="19" t="s">
        <v>9</v>
      </c>
      <c r="F103" s="19" t="s">
        <v>299</v>
      </c>
      <c r="G103" s="30" t="s">
        <v>1426</v>
      </c>
      <c r="H103" s="19" t="s">
        <v>132</v>
      </c>
      <c r="I103" s="19" t="s">
        <v>10</v>
      </c>
      <c r="J103" s="10">
        <v>2030</v>
      </c>
      <c r="K103" s="10" t="s">
        <v>13</v>
      </c>
      <c r="N103" s="32">
        <f t="shared" si="1"/>
        <v>0</v>
      </c>
    </row>
    <row r="104" spans="1:14" ht="63.75" x14ac:dyDescent="0.25">
      <c r="A104" s="10">
        <v>97</v>
      </c>
      <c r="B104" s="10" t="s">
        <v>480</v>
      </c>
      <c r="C104" s="40" t="s">
        <v>677</v>
      </c>
      <c r="D104" s="19">
        <v>602031601</v>
      </c>
      <c r="E104" s="19" t="s">
        <v>9</v>
      </c>
      <c r="F104" s="19" t="s">
        <v>300</v>
      </c>
      <c r="G104" s="30" t="s">
        <v>1426</v>
      </c>
      <c r="H104" s="19" t="s">
        <v>132</v>
      </c>
      <c r="I104" s="19" t="s">
        <v>10</v>
      </c>
      <c r="J104" s="10">
        <v>2030</v>
      </c>
      <c r="K104" s="10" t="s">
        <v>13</v>
      </c>
      <c r="N104" s="32">
        <f t="shared" si="1"/>
        <v>0</v>
      </c>
    </row>
    <row r="105" spans="1:14" ht="76.5" x14ac:dyDescent="0.25">
      <c r="A105" s="10">
        <v>98</v>
      </c>
      <c r="B105" s="10" t="s">
        <v>481</v>
      </c>
      <c r="C105" s="40" t="s">
        <v>678</v>
      </c>
      <c r="D105" s="19">
        <v>602031601</v>
      </c>
      <c r="E105" s="19" t="s">
        <v>9</v>
      </c>
      <c r="F105" s="19" t="s">
        <v>301</v>
      </c>
      <c r="G105" s="30" t="s">
        <v>1426</v>
      </c>
      <c r="H105" s="19" t="s">
        <v>132</v>
      </c>
      <c r="I105" s="19" t="s">
        <v>10</v>
      </c>
      <c r="J105" s="10">
        <v>2030</v>
      </c>
      <c r="K105" s="10" t="s">
        <v>13</v>
      </c>
      <c r="N105" s="32">
        <f t="shared" si="1"/>
        <v>0</v>
      </c>
    </row>
    <row r="106" spans="1:14" ht="76.5" x14ac:dyDescent="0.25">
      <c r="A106" s="10">
        <v>99</v>
      </c>
      <c r="B106" s="10" t="s">
        <v>482</v>
      </c>
      <c r="C106" s="40" t="s">
        <v>679</v>
      </c>
      <c r="D106" s="19">
        <v>602031601</v>
      </c>
      <c r="E106" s="19" t="s">
        <v>9</v>
      </c>
      <c r="F106" s="19" t="s">
        <v>302</v>
      </c>
      <c r="G106" s="30" t="s">
        <v>1426</v>
      </c>
      <c r="H106" s="19" t="s">
        <v>250</v>
      </c>
      <c r="I106" s="19" t="s">
        <v>10</v>
      </c>
      <c r="J106" s="10">
        <v>2030</v>
      </c>
      <c r="K106" s="10" t="s">
        <v>13</v>
      </c>
      <c r="N106" s="32">
        <f t="shared" si="1"/>
        <v>0</v>
      </c>
    </row>
    <row r="107" spans="1:14" ht="76.5" x14ac:dyDescent="0.25">
      <c r="A107" s="10">
        <v>100</v>
      </c>
      <c r="B107" s="10" t="s">
        <v>483</v>
      </c>
      <c r="C107" s="40" t="s">
        <v>680</v>
      </c>
      <c r="D107" s="19">
        <v>602031601</v>
      </c>
      <c r="E107" s="19" t="s">
        <v>9</v>
      </c>
      <c r="F107" s="19" t="s">
        <v>303</v>
      </c>
      <c r="G107" s="30" t="s">
        <v>1426</v>
      </c>
      <c r="H107" s="19" t="s">
        <v>250</v>
      </c>
      <c r="I107" s="19" t="s">
        <v>10</v>
      </c>
      <c r="J107" s="10">
        <v>2030</v>
      </c>
      <c r="K107" s="10" t="s">
        <v>13</v>
      </c>
      <c r="N107" s="32">
        <f t="shared" si="1"/>
        <v>0</v>
      </c>
    </row>
    <row r="108" spans="1:14" ht="76.5" x14ac:dyDescent="0.25">
      <c r="A108" s="10">
        <v>101</v>
      </c>
      <c r="B108" s="10" t="s">
        <v>484</v>
      </c>
      <c r="C108" s="40" t="s">
        <v>681</v>
      </c>
      <c r="D108" s="19">
        <v>602031601</v>
      </c>
      <c r="E108" s="19" t="s">
        <v>9</v>
      </c>
      <c r="F108" s="19" t="s">
        <v>304</v>
      </c>
      <c r="G108" s="30" t="s">
        <v>1426</v>
      </c>
      <c r="H108" s="19" t="s">
        <v>250</v>
      </c>
      <c r="I108" s="19" t="s">
        <v>10</v>
      </c>
      <c r="J108" s="10">
        <v>2030</v>
      </c>
      <c r="K108" s="10" t="s">
        <v>13</v>
      </c>
      <c r="N108" s="32">
        <f t="shared" si="1"/>
        <v>0</v>
      </c>
    </row>
    <row r="109" spans="1:14" ht="63.75" x14ac:dyDescent="0.25">
      <c r="A109" s="10">
        <v>102</v>
      </c>
      <c r="B109" s="10" t="s">
        <v>485</v>
      </c>
      <c r="C109" s="40" t="s">
        <v>682</v>
      </c>
      <c r="D109" s="19">
        <v>602031601</v>
      </c>
      <c r="E109" s="19" t="s">
        <v>9</v>
      </c>
      <c r="F109" s="19" t="s">
        <v>305</v>
      </c>
      <c r="G109" s="30" t="s">
        <v>1426</v>
      </c>
      <c r="H109" s="19" t="s">
        <v>132</v>
      </c>
      <c r="I109" s="19" t="s">
        <v>10</v>
      </c>
      <c r="J109" s="10">
        <v>2030</v>
      </c>
      <c r="K109" s="10" t="s">
        <v>13</v>
      </c>
      <c r="N109" s="32">
        <f t="shared" si="1"/>
        <v>0</v>
      </c>
    </row>
    <row r="110" spans="1:14" ht="76.5" x14ac:dyDescent="0.25">
      <c r="A110" s="10">
        <v>103</v>
      </c>
      <c r="B110" s="10" t="s">
        <v>486</v>
      </c>
      <c r="C110" s="40" t="s">
        <v>683</v>
      </c>
      <c r="D110" s="25">
        <v>602031601</v>
      </c>
      <c r="E110" s="19" t="s">
        <v>9</v>
      </c>
      <c r="F110" s="19" t="s">
        <v>306</v>
      </c>
      <c r="G110" s="30" t="s">
        <v>1426</v>
      </c>
      <c r="H110" s="19" t="s">
        <v>132</v>
      </c>
      <c r="I110" s="19" t="s">
        <v>10</v>
      </c>
      <c r="J110" s="10">
        <v>2030</v>
      </c>
      <c r="K110" s="10" t="s">
        <v>13</v>
      </c>
      <c r="N110" s="32">
        <f t="shared" si="1"/>
        <v>0</v>
      </c>
    </row>
    <row r="111" spans="1:14" ht="89.25" x14ac:dyDescent="0.25">
      <c r="A111" s="10">
        <v>104</v>
      </c>
      <c r="B111" s="10" t="s">
        <v>487</v>
      </c>
      <c r="C111" s="40" t="s">
        <v>684</v>
      </c>
      <c r="D111" s="10">
        <v>602031606</v>
      </c>
      <c r="E111" s="19" t="s">
        <v>5</v>
      </c>
      <c r="F111" s="19" t="s">
        <v>307</v>
      </c>
      <c r="G111" s="30" t="s">
        <v>1426</v>
      </c>
      <c r="H111" s="19" t="s">
        <v>250</v>
      </c>
      <c r="I111" s="19" t="s">
        <v>6</v>
      </c>
      <c r="J111" s="10">
        <v>2040</v>
      </c>
      <c r="K111" s="10" t="s">
        <v>3</v>
      </c>
      <c r="N111" s="32">
        <f t="shared" si="1"/>
        <v>0</v>
      </c>
    </row>
    <row r="112" spans="1:14" ht="89.25" x14ac:dyDescent="0.25">
      <c r="A112" s="10">
        <v>105</v>
      </c>
      <c r="B112" s="10" t="s">
        <v>488</v>
      </c>
      <c r="C112" s="40" t="s">
        <v>685</v>
      </c>
      <c r="D112" s="10">
        <v>602031606</v>
      </c>
      <c r="E112" s="19" t="s">
        <v>5</v>
      </c>
      <c r="F112" s="19" t="s">
        <v>308</v>
      </c>
      <c r="G112" s="30" t="s">
        <v>1426</v>
      </c>
      <c r="H112" s="19" t="s">
        <v>250</v>
      </c>
      <c r="I112" s="19" t="s">
        <v>6</v>
      </c>
      <c r="J112" s="10">
        <v>2040</v>
      </c>
      <c r="K112" s="10" t="s">
        <v>3</v>
      </c>
      <c r="N112" s="32">
        <f t="shared" si="1"/>
        <v>0</v>
      </c>
    </row>
    <row r="113" spans="1:14" ht="89.25" x14ac:dyDescent="0.25">
      <c r="A113" s="10">
        <v>106</v>
      </c>
      <c r="B113" s="10" t="s">
        <v>489</v>
      </c>
      <c r="C113" s="40" t="s">
        <v>686</v>
      </c>
      <c r="D113" s="10">
        <v>602031606</v>
      </c>
      <c r="E113" s="19" t="s">
        <v>5</v>
      </c>
      <c r="F113" s="19" t="s">
        <v>309</v>
      </c>
      <c r="G113" s="30" t="s">
        <v>1426</v>
      </c>
      <c r="H113" s="19" t="s">
        <v>250</v>
      </c>
      <c r="I113" s="19" t="s">
        <v>6</v>
      </c>
      <c r="J113" s="10">
        <v>2040</v>
      </c>
      <c r="K113" s="10" t="s">
        <v>3</v>
      </c>
      <c r="N113" s="32">
        <f t="shared" si="1"/>
        <v>0</v>
      </c>
    </row>
    <row r="114" spans="1:14" ht="102" x14ac:dyDescent="0.25">
      <c r="A114" s="10">
        <v>107</v>
      </c>
      <c r="B114" s="10" t="s">
        <v>490</v>
      </c>
      <c r="C114" s="40" t="s">
        <v>687</v>
      </c>
      <c r="D114" s="19">
        <v>602031602</v>
      </c>
      <c r="E114" s="19" t="s">
        <v>281</v>
      </c>
      <c r="F114" s="19" t="s">
        <v>310</v>
      </c>
      <c r="G114" s="30" t="s">
        <v>1426</v>
      </c>
      <c r="H114" s="19" t="s">
        <v>132</v>
      </c>
      <c r="I114" s="19" t="s">
        <v>6</v>
      </c>
      <c r="J114" s="10">
        <v>2040</v>
      </c>
      <c r="K114" s="10" t="s">
        <v>3</v>
      </c>
      <c r="N114" s="32">
        <f t="shared" si="1"/>
        <v>0</v>
      </c>
    </row>
    <row r="115" spans="1:14" ht="76.5" x14ac:dyDescent="0.25">
      <c r="A115" s="10">
        <v>108</v>
      </c>
      <c r="B115" s="10" t="s">
        <v>491</v>
      </c>
      <c r="C115" s="40" t="s">
        <v>688</v>
      </c>
      <c r="D115" s="19">
        <v>602031602</v>
      </c>
      <c r="E115" s="19" t="s">
        <v>281</v>
      </c>
      <c r="F115" s="19" t="s">
        <v>311</v>
      </c>
      <c r="G115" s="30" t="s">
        <v>1426</v>
      </c>
      <c r="H115" s="19" t="s">
        <v>132</v>
      </c>
      <c r="I115" s="19" t="s">
        <v>6</v>
      </c>
      <c r="J115" s="10">
        <v>2040</v>
      </c>
      <c r="K115" s="19" t="s">
        <v>3</v>
      </c>
      <c r="N115" s="32">
        <f t="shared" si="1"/>
        <v>0</v>
      </c>
    </row>
    <row r="116" spans="1:14" ht="89.25" x14ac:dyDescent="0.25">
      <c r="A116" s="10">
        <v>109</v>
      </c>
      <c r="B116" s="10" t="s">
        <v>492</v>
      </c>
      <c r="C116" s="40" t="s">
        <v>689</v>
      </c>
      <c r="D116" s="19">
        <v>602031602</v>
      </c>
      <c r="E116" s="19" t="s">
        <v>281</v>
      </c>
      <c r="F116" s="19" t="s">
        <v>312</v>
      </c>
      <c r="G116" s="30" t="s">
        <v>1426</v>
      </c>
      <c r="H116" s="19" t="s">
        <v>132</v>
      </c>
      <c r="I116" s="19" t="s">
        <v>6</v>
      </c>
      <c r="J116" s="10">
        <v>2040</v>
      </c>
      <c r="K116" s="19" t="s">
        <v>3</v>
      </c>
      <c r="N116" s="32">
        <f t="shared" si="1"/>
        <v>0</v>
      </c>
    </row>
    <row r="117" spans="1:14" ht="102" x14ac:dyDescent="0.25">
      <c r="A117" s="10">
        <v>110</v>
      </c>
      <c r="B117" s="10" t="s">
        <v>493</v>
      </c>
      <c r="C117" s="40" t="s">
        <v>690</v>
      </c>
      <c r="D117" s="19">
        <v>602031602</v>
      </c>
      <c r="E117" s="19" t="s">
        <v>281</v>
      </c>
      <c r="F117" s="19" t="s">
        <v>313</v>
      </c>
      <c r="G117" s="30" t="s">
        <v>1426</v>
      </c>
      <c r="H117" s="19" t="s">
        <v>132</v>
      </c>
      <c r="I117" s="19" t="s">
        <v>6</v>
      </c>
      <c r="J117" s="10">
        <v>2040</v>
      </c>
      <c r="K117" s="19" t="s">
        <v>3</v>
      </c>
      <c r="N117" s="32">
        <f t="shared" si="1"/>
        <v>0</v>
      </c>
    </row>
    <row r="118" spans="1:14" ht="89.25" x14ac:dyDescent="0.25">
      <c r="A118" s="10">
        <v>111</v>
      </c>
      <c r="B118" s="10" t="s">
        <v>494</v>
      </c>
      <c r="C118" s="40" t="s">
        <v>691</v>
      </c>
      <c r="D118" s="19">
        <v>602031602</v>
      </c>
      <c r="E118" s="19" t="s">
        <v>292</v>
      </c>
      <c r="F118" s="19" t="s">
        <v>314</v>
      </c>
      <c r="G118" s="30" t="s">
        <v>1426</v>
      </c>
      <c r="H118" s="19" t="s">
        <v>132</v>
      </c>
      <c r="I118" s="19" t="s">
        <v>6</v>
      </c>
      <c r="J118" s="10">
        <v>2040</v>
      </c>
      <c r="K118" s="10" t="s">
        <v>3</v>
      </c>
      <c r="N118" s="32">
        <f t="shared" si="1"/>
        <v>0</v>
      </c>
    </row>
    <row r="119" spans="1:14" ht="89.25" x14ac:dyDescent="0.25">
      <c r="A119" s="10">
        <v>112</v>
      </c>
      <c r="B119" s="10" t="s">
        <v>495</v>
      </c>
      <c r="C119" s="40" t="s">
        <v>692</v>
      </c>
      <c r="D119" s="19">
        <v>602031601</v>
      </c>
      <c r="E119" s="19" t="s">
        <v>12</v>
      </c>
      <c r="F119" s="19" t="s">
        <v>315</v>
      </c>
      <c r="G119" s="30" t="s">
        <v>1426</v>
      </c>
      <c r="H119" s="19" t="s">
        <v>250</v>
      </c>
      <c r="I119" s="19" t="s">
        <v>10</v>
      </c>
      <c r="J119" s="10">
        <v>2040</v>
      </c>
      <c r="K119" s="10" t="s">
        <v>11</v>
      </c>
      <c r="N119" s="32">
        <f t="shared" si="1"/>
        <v>0</v>
      </c>
    </row>
    <row r="120" spans="1:14" ht="89.25" x14ac:dyDescent="0.25">
      <c r="A120" s="10">
        <v>113</v>
      </c>
      <c r="B120" s="10" t="s">
        <v>496</v>
      </c>
      <c r="C120" s="40" t="s">
        <v>693</v>
      </c>
      <c r="D120" s="19">
        <v>602031601</v>
      </c>
      <c r="E120" s="19" t="s">
        <v>12</v>
      </c>
      <c r="F120" s="19" t="s">
        <v>315</v>
      </c>
      <c r="G120" s="30" t="s">
        <v>1426</v>
      </c>
      <c r="H120" s="19" t="s">
        <v>250</v>
      </c>
      <c r="I120" s="19" t="s">
        <v>10</v>
      </c>
      <c r="J120" s="10">
        <v>2040</v>
      </c>
      <c r="K120" s="10" t="s">
        <v>13</v>
      </c>
      <c r="N120" s="32">
        <f t="shared" si="1"/>
        <v>0</v>
      </c>
    </row>
    <row r="121" spans="1:14" ht="63.75" x14ac:dyDescent="0.25">
      <c r="A121" s="10">
        <v>114</v>
      </c>
      <c r="B121" s="10" t="s">
        <v>497</v>
      </c>
      <c r="C121" s="40" t="s">
        <v>694</v>
      </c>
      <c r="D121" s="19">
        <v>602031601</v>
      </c>
      <c r="E121" s="19" t="s">
        <v>12</v>
      </c>
      <c r="F121" s="19" t="s">
        <v>316</v>
      </c>
      <c r="G121" s="30" t="s">
        <v>1426</v>
      </c>
      <c r="H121" s="19" t="s">
        <v>132</v>
      </c>
      <c r="I121" s="19" t="s">
        <v>10</v>
      </c>
      <c r="J121" s="10">
        <v>2040</v>
      </c>
      <c r="K121" s="10" t="s">
        <v>13</v>
      </c>
      <c r="N121" s="32">
        <f t="shared" si="1"/>
        <v>0</v>
      </c>
    </row>
    <row r="122" spans="1:14" ht="63.75" x14ac:dyDescent="0.25">
      <c r="A122" s="10">
        <v>115</v>
      </c>
      <c r="B122" s="10" t="s">
        <v>498</v>
      </c>
      <c r="C122" s="40" t="s">
        <v>695</v>
      </c>
      <c r="D122" s="19">
        <v>602031601</v>
      </c>
      <c r="E122" s="19" t="s">
        <v>12</v>
      </c>
      <c r="F122" s="19" t="s">
        <v>317</v>
      </c>
      <c r="G122" s="30" t="s">
        <v>1426</v>
      </c>
      <c r="H122" s="19" t="s">
        <v>132</v>
      </c>
      <c r="I122" s="19" t="s">
        <v>10</v>
      </c>
      <c r="J122" s="10">
        <v>2040</v>
      </c>
      <c r="K122" s="10" t="s">
        <v>13</v>
      </c>
      <c r="N122" s="32">
        <f t="shared" si="1"/>
        <v>0</v>
      </c>
    </row>
    <row r="123" spans="1:14" ht="63.75" x14ac:dyDescent="0.25">
      <c r="A123" s="10">
        <v>116</v>
      </c>
      <c r="B123" s="10" t="s">
        <v>499</v>
      </c>
      <c r="C123" s="40" t="s">
        <v>696</v>
      </c>
      <c r="D123" s="19">
        <v>602031601</v>
      </c>
      <c r="E123" s="19" t="s">
        <v>12</v>
      </c>
      <c r="F123" s="19" t="s">
        <v>318</v>
      </c>
      <c r="G123" s="30" t="s">
        <v>1426</v>
      </c>
      <c r="H123" s="19" t="s">
        <v>132</v>
      </c>
      <c r="I123" s="19" t="s">
        <v>10</v>
      </c>
      <c r="J123" s="10">
        <v>2040</v>
      </c>
      <c r="K123" s="10" t="s">
        <v>13</v>
      </c>
      <c r="N123" s="32">
        <f t="shared" si="1"/>
        <v>0</v>
      </c>
    </row>
    <row r="124" spans="1:14" ht="63.75" x14ac:dyDescent="0.25">
      <c r="A124" s="10">
        <v>117</v>
      </c>
      <c r="B124" s="10" t="s">
        <v>500</v>
      </c>
      <c r="C124" s="40" t="s">
        <v>697</v>
      </c>
      <c r="D124" s="19">
        <v>602031601</v>
      </c>
      <c r="E124" s="19" t="s">
        <v>12</v>
      </c>
      <c r="F124" s="19" t="s">
        <v>319</v>
      </c>
      <c r="G124" s="30" t="s">
        <v>1426</v>
      </c>
      <c r="H124" s="19" t="s">
        <v>132</v>
      </c>
      <c r="I124" s="19" t="s">
        <v>10</v>
      </c>
      <c r="J124" s="10">
        <v>2040</v>
      </c>
      <c r="K124" s="10" t="s">
        <v>13</v>
      </c>
      <c r="N124" s="32">
        <f t="shared" si="1"/>
        <v>0</v>
      </c>
    </row>
    <row r="125" spans="1:14" ht="76.5" x14ac:dyDescent="0.25">
      <c r="A125" s="10">
        <v>118</v>
      </c>
      <c r="B125" s="10" t="s">
        <v>501</v>
      </c>
      <c r="C125" s="40" t="s">
        <v>698</v>
      </c>
      <c r="D125" s="19">
        <v>602031601</v>
      </c>
      <c r="E125" s="19" t="s">
        <v>12</v>
      </c>
      <c r="F125" s="19" t="s">
        <v>320</v>
      </c>
      <c r="G125" s="30" t="s">
        <v>1426</v>
      </c>
      <c r="H125" s="19" t="s">
        <v>132</v>
      </c>
      <c r="I125" s="19" t="s">
        <v>10</v>
      </c>
      <c r="J125" s="10">
        <v>2040</v>
      </c>
      <c r="K125" s="10" t="s">
        <v>13</v>
      </c>
      <c r="N125" s="32">
        <f t="shared" ref="N125:N185" si="2">M125*1</f>
        <v>0</v>
      </c>
    </row>
    <row r="126" spans="1:14" ht="114.75" x14ac:dyDescent="0.25">
      <c r="A126" s="10">
        <v>119</v>
      </c>
      <c r="B126" s="10" t="s">
        <v>502</v>
      </c>
      <c r="C126" s="40" t="s">
        <v>699</v>
      </c>
      <c r="D126" s="19">
        <v>602031606</v>
      </c>
      <c r="E126" s="19" t="s">
        <v>321</v>
      </c>
      <c r="F126" s="19" t="s">
        <v>322</v>
      </c>
      <c r="G126" s="30" t="s">
        <v>1426</v>
      </c>
      <c r="H126" s="19" t="s">
        <v>132</v>
      </c>
      <c r="I126" s="19" t="s">
        <v>6</v>
      </c>
      <c r="J126" s="10">
        <v>2030</v>
      </c>
      <c r="K126" s="19" t="s">
        <v>3</v>
      </c>
      <c r="N126" s="32">
        <f t="shared" si="2"/>
        <v>0</v>
      </c>
    </row>
    <row r="127" spans="1:14" ht="114.75" x14ac:dyDescent="0.25">
      <c r="A127" s="10">
        <v>120</v>
      </c>
      <c r="B127" s="10" t="s">
        <v>503</v>
      </c>
      <c r="C127" s="40" t="s">
        <v>700</v>
      </c>
      <c r="D127" s="19">
        <v>602031606</v>
      </c>
      <c r="E127" s="19" t="s">
        <v>321</v>
      </c>
      <c r="F127" s="19" t="s">
        <v>322</v>
      </c>
      <c r="G127" s="30" t="s">
        <v>1426</v>
      </c>
      <c r="H127" s="19" t="s">
        <v>132</v>
      </c>
      <c r="I127" s="19" t="s">
        <v>6</v>
      </c>
      <c r="J127" s="10">
        <v>2030</v>
      </c>
      <c r="K127" s="19" t="s">
        <v>3</v>
      </c>
      <c r="N127" s="32">
        <f t="shared" si="2"/>
        <v>0</v>
      </c>
    </row>
    <row r="128" spans="1:14" ht="114.75" x14ac:dyDescent="0.25">
      <c r="A128" s="10">
        <v>121</v>
      </c>
      <c r="B128" s="10" t="s">
        <v>504</v>
      </c>
      <c r="C128" s="40" t="s">
        <v>701</v>
      </c>
      <c r="D128" s="19">
        <v>602031606</v>
      </c>
      <c r="E128" s="19" t="s">
        <v>321</v>
      </c>
      <c r="F128" s="19" t="s">
        <v>322</v>
      </c>
      <c r="G128" s="30" t="s">
        <v>1426</v>
      </c>
      <c r="H128" s="19" t="s">
        <v>132</v>
      </c>
      <c r="I128" s="19" t="s">
        <v>6</v>
      </c>
      <c r="J128" s="10">
        <v>2030</v>
      </c>
      <c r="K128" s="10" t="s">
        <v>3</v>
      </c>
      <c r="N128" s="32">
        <f t="shared" si="2"/>
        <v>0</v>
      </c>
    </row>
    <row r="129" spans="1:14" ht="114.75" x14ac:dyDescent="0.25">
      <c r="A129" s="10">
        <v>122</v>
      </c>
      <c r="B129" s="10" t="s">
        <v>505</v>
      </c>
      <c r="C129" s="40" t="s">
        <v>702</v>
      </c>
      <c r="D129" s="19">
        <v>602031606</v>
      </c>
      <c r="E129" s="19" t="s">
        <v>321</v>
      </c>
      <c r="F129" s="19" t="s">
        <v>322</v>
      </c>
      <c r="G129" s="30" t="s">
        <v>1426</v>
      </c>
      <c r="H129" s="19" t="s">
        <v>132</v>
      </c>
      <c r="I129" s="19" t="s">
        <v>6</v>
      </c>
      <c r="J129" s="10">
        <v>2030</v>
      </c>
      <c r="K129" s="19" t="s">
        <v>3</v>
      </c>
      <c r="N129" s="32">
        <f t="shared" si="2"/>
        <v>0</v>
      </c>
    </row>
    <row r="130" spans="1:14" ht="114.75" x14ac:dyDescent="0.25">
      <c r="A130" s="10">
        <v>123</v>
      </c>
      <c r="B130" s="10" t="s">
        <v>506</v>
      </c>
      <c r="C130" s="40" t="s">
        <v>703</v>
      </c>
      <c r="D130" s="19">
        <v>602031606</v>
      </c>
      <c r="E130" s="19" t="s">
        <v>321</v>
      </c>
      <c r="F130" s="19" t="s">
        <v>322</v>
      </c>
      <c r="G130" s="30" t="s">
        <v>1426</v>
      </c>
      <c r="H130" s="19" t="s">
        <v>132</v>
      </c>
      <c r="I130" s="19" t="s">
        <v>6</v>
      </c>
      <c r="J130" s="10">
        <v>2030</v>
      </c>
      <c r="K130" s="19" t="s">
        <v>3</v>
      </c>
      <c r="N130" s="32">
        <f t="shared" si="2"/>
        <v>0</v>
      </c>
    </row>
    <row r="131" spans="1:14" ht="114.75" x14ac:dyDescent="0.25">
      <c r="A131" s="10">
        <v>124</v>
      </c>
      <c r="B131" s="10" t="s">
        <v>507</v>
      </c>
      <c r="C131" s="40" t="s">
        <v>704</v>
      </c>
      <c r="D131" s="19">
        <v>602031606</v>
      </c>
      <c r="E131" s="19" t="s">
        <v>321</v>
      </c>
      <c r="F131" s="19" t="s">
        <v>322</v>
      </c>
      <c r="G131" s="30" t="s">
        <v>1426</v>
      </c>
      <c r="H131" s="19" t="s">
        <v>132</v>
      </c>
      <c r="I131" s="19" t="s">
        <v>6</v>
      </c>
      <c r="J131" s="10">
        <v>2030</v>
      </c>
      <c r="K131" s="19" t="s">
        <v>3</v>
      </c>
      <c r="N131" s="32">
        <f t="shared" si="2"/>
        <v>0</v>
      </c>
    </row>
    <row r="132" spans="1:14" ht="76.5" x14ac:dyDescent="0.25">
      <c r="A132" s="10">
        <v>125</v>
      </c>
      <c r="B132" s="10" t="s">
        <v>508</v>
      </c>
      <c r="C132" s="40" t="s">
        <v>705</v>
      </c>
      <c r="D132" s="19">
        <v>602031602</v>
      </c>
      <c r="E132" s="19" t="s">
        <v>292</v>
      </c>
      <c r="F132" s="19" t="s">
        <v>323</v>
      </c>
      <c r="G132" s="30" t="s">
        <v>1426</v>
      </c>
      <c r="H132" s="19" t="s">
        <v>132</v>
      </c>
      <c r="I132" s="19" t="s">
        <v>6</v>
      </c>
      <c r="J132" s="10">
        <v>2030</v>
      </c>
      <c r="K132" s="10" t="s">
        <v>3</v>
      </c>
      <c r="N132" s="32">
        <f t="shared" si="2"/>
        <v>0</v>
      </c>
    </row>
    <row r="133" spans="1:14" ht="76.5" x14ac:dyDescent="0.25">
      <c r="A133" s="10">
        <v>126</v>
      </c>
      <c r="B133" s="10" t="s">
        <v>509</v>
      </c>
      <c r="C133" s="40" t="s">
        <v>706</v>
      </c>
      <c r="D133" s="19">
        <v>602031602</v>
      </c>
      <c r="E133" s="19" t="s">
        <v>292</v>
      </c>
      <c r="F133" s="19" t="s">
        <v>324</v>
      </c>
      <c r="G133" s="30" t="s">
        <v>1426</v>
      </c>
      <c r="H133" s="19" t="s">
        <v>132</v>
      </c>
      <c r="I133" s="19" t="s">
        <v>6</v>
      </c>
      <c r="J133" s="10">
        <v>2030</v>
      </c>
      <c r="K133" s="19" t="s">
        <v>3</v>
      </c>
      <c r="N133" s="32">
        <f t="shared" si="2"/>
        <v>0</v>
      </c>
    </row>
    <row r="134" spans="1:14" ht="76.5" x14ac:dyDescent="0.25">
      <c r="A134" s="10">
        <v>127</v>
      </c>
      <c r="B134" s="10" t="s">
        <v>510</v>
      </c>
      <c r="C134" s="40" t="s">
        <v>707</v>
      </c>
      <c r="D134" s="19">
        <v>602031602</v>
      </c>
      <c r="E134" s="19" t="s">
        <v>292</v>
      </c>
      <c r="F134" s="19" t="s">
        <v>325</v>
      </c>
      <c r="G134" s="30" t="s">
        <v>1426</v>
      </c>
      <c r="H134" s="19" t="s">
        <v>132</v>
      </c>
      <c r="I134" s="19" t="s">
        <v>6</v>
      </c>
      <c r="J134" s="10">
        <v>2030</v>
      </c>
      <c r="K134" s="19" t="s">
        <v>3</v>
      </c>
      <c r="N134" s="32">
        <f t="shared" si="2"/>
        <v>0</v>
      </c>
    </row>
    <row r="135" spans="1:14" ht="76.5" x14ac:dyDescent="0.25">
      <c r="A135" s="10">
        <v>128</v>
      </c>
      <c r="B135" s="10" t="s">
        <v>511</v>
      </c>
      <c r="C135" s="40" t="s">
        <v>708</v>
      </c>
      <c r="D135" s="19">
        <v>602031602</v>
      </c>
      <c r="E135" s="19" t="s">
        <v>292</v>
      </c>
      <c r="F135" s="19" t="s">
        <v>326</v>
      </c>
      <c r="G135" s="30" t="s">
        <v>1426</v>
      </c>
      <c r="H135" s="19" t="s">
        <v>132</v>
      </c>
      <c r="I135" s="19" t="s">
        <v>6</v>
      </c>
      <c r="J135" s="10">
        <v>2030</v>
      </c>
      <c r="K135" s="19" t="s">
        <v>3</v>
      </c>
      <c r="N135" s="32">
        <f t="shared" si="2"/>
        <v>0</v>
      </c>
    </row>
    <row r="136" spans="1:14" ht="76.5" x14ac:dyDescent="0.25">
      <c r="A136" s="10">
        <v>129</v>
      </c>
      <c r="B136" s="10" t="s">
        <v>512</v>
      </c>
      <c r="C136" s="40" t="s">
        <v>709</v>
      </c>
      <c r="D136" s="19">
        <v>602031602</v>
      </c>
      <c r="E136" s="19" t="s">
        <v>292</v>
      </c>
      <c r="F136" s="19" t="s">
        <v>327</v>
      </c>
      <c r="G136" s="30" t="s">
        <v>1426</v>
      </c>
      <c r="H136" s="19" t="s">
        <v>132</v>
      </c>
      <c r="I136" s="19" t="s">
        <v>6</v>
      </c>
      <c r="J136" s="10">
        <v>2030</v>
      </c>
      <c r="K136" s="19" t="s">
        <v>3</v>
      </c>
      <c r="N136" s="32">
        <f t="shared" si="2"/>
        <v>0</v>
      </c>
    </row>
    <row r="137" spans="1:14" ht="76.5" x14ac:dyDescent="0.25">
      <c r="A137" s="10">
        <v>130</v>
      </c>
      <c r="B137" s="10" t="s">
        <v>513</v>
      </c>
      <c r="C137" s="40" t="s">
        <v>710</v>
      </c>
      <c r="D137" s="19">
        <v>602031602</v>
      </c>
      <c r="E137" s="19" t="s">
        <v>292</v>
      </c>
      <c r="F137" s="19" t="s">
        <v>328</v>
      </c>
      <c r="G137" s="30" t="s">
        <v>1426</v>
      </c>
      <c r="H137" s="19" t="s">
        <v>132</v>
      </c>
      <c r="I137" s="19" t="s">
        <v>6</v>
      </c>
      <c r="J137" s="10">
        <v>2030</v>
      </c>
      <c r="K137" s="19" t="s">
        <v>3</v>
      </c>
      <c r="N137" s="32">
        <f t="shared" si="2"/>
        <v>0</v>
      </c>
    </row>
    <row r="138" spans="1:14" ht="102" x14ac:dyDescent="0.25">
      <c r="A138" s="10">
        <v>131</v>
      </c>
      <c r="B138" s="10" t="s">
        <v>514</v>
      </c>
      <c r="C138" s="40" t="s">
        <v>711</v>
      </c>
      <c r="D138" s="19">
        <v>602031602</v>
      </c>
      <c r="E138" s="19" t="s">
        <v>292</v>
      </c>
      <c r="F138" s="19" t="s">
        <v>329</v>
      </c>
      <c r="G138" s="30" t="s">
        <v>1426</v>
      </c>
      <c r="H138" s="19" t="s">
        <v>132</v>
      </c>
      <c r="I138" s="19" t="s">
        <v>6</v>
      </c>
      <c r="J138" s="10">
        <v>2030</v>
      </c>
      <c r="K138" s="19" t="s">
        <v>3</v>
      </c>
      <c r="N138" s="32">
        <f t="shared" si="2"/>
        <v>0</v>
      </c>
    </row>
    <row r="139" spans="1:14" ht="76.5" x14ac:dyDescent="0.25">
      <c r="A139" s="10">
        <v>132</v>
      </c>
      <c r="B139" s="10" t="s">
        <v>515</v>
      </c>
      <c r="C139" s="40" t="s">
        <v>712</v>
      </c>
      <c r="D139" s="19">
        <v>602031602</v>
      </c>
      <c r="E139" s="19" t="s">
        <v>292</v>
      </c>
      <c r="F139" s="19" t="s">
        <v>330</v>
      </c>
      <c r="G139" s="30" t="s">
        <v>1426</v>
      </c>
      <c r="H139" s="19" t="s">
        <v>132</v>
      </c>
      <c r="I139" s="19" t="s">
        <v>6</v>
      </c>
      <c r="J139" s="10">
        <v>2030</v>
      </c>
      <c r="K139" s="19" t="s">
        <v>3</v>
      </c>
      <c r="N139" s="32">
        <f t="shared" si="2"/>
        <v>0</v>
      </c>
    </row>
    <row r="140" spans="1:14" ht="76.5" x14ac:dyDescent="0.25">
      <c r="A140" s="10">
        <v>133</v>
      </c>
      <c r="B140" s="10" t="s">
        <v>516</v>
      </c>
      <c r="C140" s="40" t="s">
        <v>713</v>
      </c>
      <c r="D140" s="19">
        <v>602031602</v>
      </c>
      <c r="E140" s="19" t="s">
        <v>292</v>
      </c>
      <c r="F140" s="19" t="s">
        <v>331</v>
      </c>
      <c r="G140" s="30" t="s">
        <v>1426</v>
      </c>
      <c r="H140" s="19" t="s">
        <v>132</v>
      </c>
      <c r="I140" s="19" t="s">
        <v>6</v>
      </c>
      <c r="J140" s="10">
        <v>2030</v>
      </c>
      <c r="K140" s="19" t="s">
        <v>3</v>
      </c>
      <c r="N140" s="32">
        <f t="shared" si="2"/>
        <v>0</v>
      </c>
    </row>
    <row r="141" spans="1:14" ht="76.5" x14ac:dyDescent="0.25">
      <c r="A141" s="10">
        <v>134</v>
      </c>
      <c r="B141" s="10" t="s">
        <v>517</v>
      </c>
      <c r="C141" s="40" t="s">
        <v>714</v>
      </c>
      <c r="D141" s="19">
        <v>602031602</v>
      </c>
      <c r="E141" s="19" t="s">
        <v>292</v>
      </c>
      <c r="F141" s="19" t="s">
        <v>332</v>
      </c>
      <c r="G141" s="30" t="s">
        <v>1426</v>
      </c>
      <c r="H141" s="19" t="s">
        <v>132</v>
      </c>
      <c r="I141" s="19" t="s">
        <v>6</v>
      </c>
      <c r="J141" s="10">
        <v>2030</v>
      </c>
      <c r="K141" s="19" t="s">
        <v>3</v>
      </c>
      <c r="N141" s="32">
        <f t="shared" si="2"/>
        <v>0</v>
      </c>
    </row>
    <row r="142" spans="1:14" ht="76.5" x14ac:dyDescent="0.25">
      <c r="A142" s="10">
        <v>135</v>
      </c>
      <c r="B142" s="10" t="s">
        <v>518</v>
      </c>
      <c r="C142" s="40" t="s">
        <v>715</v>
      </c>
      <c r="D142" s="19">
        <v>602031602</v>
      </c>
      <c r="E142" s="19" t="s">
        <v>292</v>
      </c>
      <c r="F142" s="19" t="s">
        <v>333</v>
      </c>
      <c r="G142" s="30" t="s">
        <v>1426</v>
      </c>
      <c r="H142" s="19" t="s">
        <v>132</v>
      </c>
      <c r="I142" s="19" t="s">
        <v>6</v>
      </c>
      <c r="J142" s="10">
        <v>2030</v>
      </c>
      <c r="K142" s="19" t="s">
        <v>3</v>
      </c>
      <c r="N142" s="32">
        <f t="shared" si="2"/>
        <v>0</v>
      </c>
    </row>
    <row r="143" spans="1:14" ht="76.5" x14ac:dyDescent="0.25">
      <c r="A143" s="10">
        <v>136</v>
      </c>
      <c r="B143" s="10" t="s">
        <v>519</v>
      </c>
      <c r="C143" s="40" t="s">
        <v>716</v>
      </c>
      <c r="D143" s="19">
        <v>602031602</v>
      </c>
      <c r="E143" s="19" t="s">
        <v>292</v>
      </c>
      <c r="F143" s="19" t="s">
        <v>334</v>
      </c>
      <c r="G143" s="30" t="s">
        <v>1426</v>
      </c>
      <c r="H143" s="19" t="s">
        <v>132</v>
      </c>
      <c r="I143" s="19" t="s">
        <v>6</v>
      </c>
      <c r="J143" s="10">
        <v>2030</v>
      </c>
      <c r="K143" s="19" t="s">
        <v>3</v>
      </c>
      <c r="N143" s="32">
        <f t="shared" si="2"/>
        <v>0</v>
      </c>
    </row>
    <row r="144" spans="1:14" ht="114.75" x14ac:dyDescent="0.25">
      <c r="A144" s="10">
        <v>137</v>
      </c>
      <c r="B144" s="10" t="s">
        <v>520</v>
      </c>
      <c r="C144" s="40" t="s">
        <v>717</v>
      </c>
      <c r="D144" s="19">
        <v>602031602</v>
      </c>
      <c r="E144" s="19" t="s">
        <v>292</v>
      </c>
      <c r="F144" s="19" t="s">
        <v>335</v>
      </c>
      <c r="G144" s="30" t="s">
        <v>1426</v>
      </c>
      <c r="H144" s="19" t="s">
        <v>132</v>
      </c>
      <c r="I144" s="19" t="s">
        <v>6</v>
      </c>
      <c r="J144" s="10">
        <v>2030</v>
      </c>
      <c r="K144" s="19" t="s">
        <v>3</v>
      </c>
      <c r="N144" s="32">
        <f t="shared" si="2"/>
        <v>0</v>
      </c>
    </row>
    <row r="145" spans="1:14" ht="114.75" x14ac:dyDescent="0.25">
      <c r="A145" s="10">
        <v>138</v>
      </c>
      <c r="B145" s="10" t="s">
        <v>521</v>
      </c>
      <c r="C145" s="40" t="s">
        <v>718</v>
      </c>
      <c r="D145" s="19">
        <v>602031602</v>
      </c>
      <c r="E145" s="19" t="s">
        <v>292</v>
      </c>
      <c r="F145" s="19" t="s">
        <v>335</v>
      </c>
      <c r="G145" s="30" t="s">
        <v>1426</v>
      </c>
      <c r="H145" s="19" t="s">
        <v>132</v>
      </c>
      <c r="I145" s="19" t="s">
        <v>6</v>
      </c>
      <c r="J145" s="10">
        <v>2030</v>
      </c>
      <c r="K145" s="19" t="s">
        <v>3</v>
      </c>
      <c r="N145" s="32">
        <f t="shared" si="2"/>
        <v>0</v>
      </c>
    </row>
    <row r="146" spans="1:14" ht="38.25" x14ac:dyDescent="0.25">
      <c r="A146" s="10">
        <v>139</v>
      </c>
      <c r="B146" s="10" t="s">
        <v>522</v>
      </c>
      <c r="C146" s="40" t="s">
        <v>719</v>
      </c>
      <c r="D146" s="10">
        <v>602031601</v>
      </c>
      <c r="E146" s="19" t="s">
        <v>336</v>
      </c>
      <c r="F146" s="19" t="s">
        <v>337</v>
      </c>
      <c r="G146" s="30" t="s">
        <v>1426</v>
      </c>
      <c r="H146" s="19" t="s">
        <v>132</v>
      </c>
      <c r="I146" s="19" t="s">
        <v>10</v>
      </c>
      <c r="J146" s="10">
        <v>2030</v>
      </c>
      <c r="K146" s="10" t="s">
        <v>11</v>
      </c>
      <c r="N146" s="32">
        <f t="shared" si="2"/>
        <v>0</v>
      </c>
    </row>
    <row r="147" spans="1:14" ht="76.5" x14ac:dyDescent="0.25">
      <c r="A147" s="10">
        <v>140</v>
      </c>
      <c r="B147" s="10" t="s">
        <v>523</v>
      </c>
      <c r="C147" s="40" t="s">
        <v>720</v>
      </c>
      <c r="D147" s="10">
        <v>602030601</v>
      </c>
      <c r="E147" s="19" t="s">
        <v>338</v>
      </c>
      <c r="F147" s="19" t="s">
        <v>524</v>
      </c>
      <c r="G147" s="30" t="s">
        <v>1426</v>
      </c>
      <c r="H147" s="19" t="s">
        <v>132</v>
      </c>
      <c r="I147" s="19" t="s">
        <v>339</v>
      </c>
      <c r="J147" s="10">
        <v>2030</v>
      </c>
      <c r="K147" s="10" t="s">
        <v>340</v>
      </c>
      <c r="N147" s="32">
        <f t="shared" si="2"/>
        <v>0</v>
      </c>
    </row>
    <row r="148" spans="1:14" ht="89.25" x14ac:dyDescent="0.25">
      <c r="A148" s="10">
        <v>141</v>
      </c>
      <c r="B148" s="10" t="s">
        <v>525</v>
      </c>
      <c r="C148" s="40" t="s">
        <v>721</v>
      </c>
      <c r="D148" s="10">
        <v>602031601</v>
      </c>
      <c r="E148" s="19" t="s">
        <v>341</v>
      </c>
      <c r="F148" s="19" t="s">
        <v>342</v>
      </c>
      <c r="G148" s="30" t="s">
        <v>1426</v>
      </c>
      <c r="H148" s="19" t="s">
        <v>132</v>
      </c>
      <c r="I148" s="19" t="s">
        <v>343</v>
      </c>
      <c r="J148" s="10">
        <v>2030</v>
      </c>
      <c r="K148" s="10" t="s">
        <v>109</v>
      </c>
      <c r="N148" s="32">
        <f t="shared" si="2"/>
        <v>0</v>
      </c>
    </row>
    <row r="149" spans="1:14" ht="102" x14ac:dyDescent="0.25">
      <c r="A149" s="10">
        <v>142</v>
      </c>
      <c r="B149" s="10" t="s">
        <v>526</v>
      </c>
      <c r="C149" s="40" t="s">
        <v>722</v>
      </c>
      <c r="D149" s="10">
        <v>602030405</v>
      </c>
      <c r="E149" s="19" t="s">
        <v>344</v>
      </c>
      <c r="F149" s="19" t="s">
        <v>345</v>
      </c>
      <c r="G149" s="30" t="s">
        <v>1426</v>
      </c>
      <c r="H149" s="19" t="s">
        <v>132</v>
      </c>
      <c r="I149" s="24" t="s">
        <v>101</v>
      </c>
      <c r="J149" s="10">
        <v>2030</v>
      </c>
      <c r="K149" s="10" t="s">
        <v>117</v>
      </c>
      <c r="N149" s="32">
        <f t="shared" si="2"/>
        <v>0</v>
      </c>
    </row>
    <row r="150" spans="1:14" ht="102" x14ac:dyDescent="0.25">
      <c r="A150" s="10">
        <v>143</v>
      </c>
      <c r="B150" s="10" t="s">
        <v>527</v>
      </c>
      <c r="C150" s="40" t="s">
        <v>723</v>
      </c>
      <c r="D150" s="10">
        <v>602030405</v>
      </c>
      <c r="E150" s="19" t="s">
        <v>346</v>
      </c>
      <c r="F150" s="19" t="s">
        <v>347</v>
      </c>
      <c r="G150" s="30" t="s">
        <v>1426</v>
      </c>
      <c r="H150" s="19" t="s">
        <v>132</v>
      </c>
      <c r="I150" s="24" t="s">
        <v>101</v>
      </c>
      <c r="J150" s="10">
        <v>2030</v>
      </c>
      <c r="K150" s="10" t="s">
        <v>117</v>
      </c>
      <c r="N150" s="32">
        <f t="shared" si="2"/>
        <v>0</v>
      </c>
    </row>
    <row r="151" spans="1:14" ht="102" x14ac:dyDescent="0.25">
      <c r="A151" s="10">
        <v>144</v>
      </c>
      <c r="B151" s="10" t="s">
        <v>528</v>
      </c>
      <c r="C151" s="40" t="s">
        <v>724</v>
      </c>
      <c r="D151" s="10">
        <v>602030405</v>
      </c>
      <c r="E151" s="19" t="s">
        <v>346</v>
      </c>
      <c r="F151" s="19" t="s">
        <v>348</v>
      </c>
      <c r="G151" s="30" t="s">
        <v>1426</v>
      </c>
      <c r="H151" s="19" t="s">
        <v>132</v>
      </c>
      <c r="I151" s="24" t="s">
        <v>101</v>
      </c>
      <c r="J151" s="10">
        <v>2030</v>
      </c>
      <c r="K151" s="10" t="s">
        <v>117</v>
      </c>
      <c r="N151" s="32">
        <f t="shared" si="2"/>
        <v>0</v>
      </c>
    </row>
    <row r="152" spans="1:14" ht="102" x14ac:dyDescent="0.25">
      <c r="A152" s="10">
        <v>145</v>
      </c>
      <c r="B152" s="10" t="s">
        <v>529</v>
      </c>
      <c r="C152" s="40" t="s">
        <v>725</v>
      </c>
      <c r="D152" s="10">
        <v>602030405</v>
      </c>
      <c r="E152" s="19" t="s">
        <v>346</v>
      </c>
      <c r="F152" s="19" t="s">
        <v>349</v>
      </c>
      <c r="G152" s="30" t="s">
        <v>1426</v>
      </c>
      <c r="H152" s="19" t="s">
        <v>132</v>
      </c>
      <c r="I152" s="24" t="s">
        <v>101</v>
      </c>
      <c r="J152" s="10">
        <v>2030</v>
      </c>
      <c r="K152" s="10" t="s">
        <v>117</v>
      </c>
      <c r="N152" s="32">
        <f t="shared" si="2"/>
        <v>0</v>
      </c>
    </row>
    <row r="153" spans="1:14" ht="102" x14ac:dyDescent="0.25">
      <c r="A153" s="10">
        <v>146</v>
      </c>
      <c r="B153" s="10" t="s">
        <v>530</v>
      </c>
      <c r="C153" s="40" t="s">
        <v>726</v>
      </c>
      <c r="D153" s="10">
        <v>602030405</v>
      </c>
      <c r="E153" s="19" t="s">
        <v>346</v>
      </c>
      <c r="F153" s="19" t="s">
        <v>350</v>
      </c>
      <c r="G153" s="30" t="s">
        <v>1426</v>
      </c>
      <c r="H153" s="19" t="s">
        <v>132</v>
      </c>
      <c r="I153" s="24" t="s">
        <v>101</v>
      </c>
      <c r="J153" s="10">
        <v>2030</v>
      </c>
      <c r="K153" s="10" t="s">
        <v>117</v>
      </c>
      <c r="N153" s="32">
        <f t="shared" si="2"/>
        <v>0</v>
      </c>
    </row>
    <row r="154" spans="1:14" ht="89.25" x14ac:dyDescent="0.25">
      <c r="A154" s="10">
        <v>147</v>
      </c>
      <c r="B154" s="10" t="s">
        <v>531</v>
      </c>
      <c r="C154" s="40" t="s">
        <v>727</v>
      </c>
      <c r="D154" s="10">
        <v>602030404</v>
      </c>
      <c r="E154" s="19" t="s">
        <v>351</v>
      </c>
      <c r="F154" s="19" t="s">
        <v>352</v>
      </c>
      <c r="G154" s="30" t="s">
        <v>1426</v>
      </c>
      <c r="H154" s="19" t="s">
        <v>132</v>
      </c>
      <c r="I154" s="24" t="s">
        <v>101</v>
      </c>
      <c r="J154" s="10">
        <v>2030</v>
      </c>
      <c r="K154" s="10" t="s">
        <v>109</v>
      </c>
      <c r="N154" s="32">
        <f t="shared" si="2"/>
        <v>0</v>
      </c>
    </row>
    <row r="155" spans="1:14" ht="89.25" x14ac:dyDescent="0.25">
      <c r="A155" s="10">
        <v>148</v>
      </c>
      <c r="B155" s="10" t="s">
        <v>532</v>
      </c>
      <c r="C155" s="40" t="s">
        <v>728</v>
      </c>
      <c r="D155" s="10">
        <v>602030404</v>
      </c>
      <c r="E155" s="19" t="s">
        <v>353</v>
      </c>
      <c r="F155" s="19" t="s">
        <v>354</v>
      </c>
      <c r="G155" s="30" t="s">
        <v>1426</v>
      </c>
      <c r="H155" s="19" t="s">
        <v>132</v>
      </c>
      <c r="I155" s="24" t="s">
        <v>101</v>
      </c>
      <c r="J155" s="10">
        <v>2030</v>
      </c>
      <c r="K155" s="10" t="s">
        <v>109</v>
      </c>
      <c r="N155" s="32">
        <f t="shared" si="2"/>
        <v>0</v>
      </c>
    </row>
    <row r="156" spans="1:14" ht="89.25" x14ac:dyDescent="0.25">
      <c r="A156" s="10">
        <v>149</v>
      </c>
      <c r="B156" s="10" t="s">
        <v>533</v>
      </c>
      <c r="C156" s="40" t="s">
        <v>729</v>
      </c>
      <c r="D156" s="10">
        <v>602030404</v>
      </c>
      <c r="E156" s="19" t="s">
        <v>353</v>
      </c>
      <c r="F156" s="19" t="s">
        <v>355</v>
      </c>
      <c r="G156" s="30" t="s">
        <v>1426</v>
      </c>
      <c r="H156" s="19" t="s">
        <v>132</v>
      </c>
      <c r="I156" s="24" t="s">
        <v>101</v>
      </c>
      <c r="J156" s="10">
        <v>2030</v>
      </c>
      <c r="K156" s="10" t="s">
        <v>109</v>
      </c>
      <c r="N156" s="32">
        <f t="shared" si="2"/>
        <v>0</v>
      </c>
    </row>
    <row r="157" spans="1:14" ht="89.25" x14ac:dyDescent="0.25">
      <c r="A157" s="10">
        <v>150</v>
      </c>
      <c r="B157" s="10" t="s">
        <v>534</v>
      </c>
      <c r="C157" s="40" t="s">
        <v>730</v>
      </c>
      <c r="D157" s="10">
        <v>602030404</v>
      </c>
      <c r="E157" s="19" t="s">
        <v>351</v>
      </c>
      <c r="F157" s="19" t="s">
        <v>356</v>
      </c>
      <c r="G157" s="30" t="s">
        <v>1426</v>
      </c>
      <c r="H157" s="19" t="s">
        <v>132</v>
      </c>
      <c r="I157" s="24" t="s">
        <v>101</v>
      </c>
      <c r="J157" s="10">
        <v>2030</v>
      </c>
      <c r="K157" s="10" t="s">
        <v>109</v>
      </c>
      <c r="N157" s="32">
        <f t="shared" si="2"/>
        <v>0</v>
      </c>
    </row>
    <row r="158" spans="1:14" ht="89.25" x14ac:dyDescent="0.25">
      <c r="A158" s="10">
        <v>151</v>
      </c>
      <c r="B158" s="10" t="s">
        <v>535</v>
      </c>
      <c r="C158" s="40" t="s">
        <v>731</v>
      </c>
      <c r="D158" s="10">
        <v>602030404</v>
      </c>
      <c r="E158" s="19" t="s">
        <v>353</v>
      </c>
      <c r="F158" s="19" t="s">
        <v>357</v>
      </c>
      <c r="G158" s="30" t="s">
        <v>1426</v>
      </c>
      <c r="H158" s="19" t="s">
        <v>132</v>
      </c>
      <c r="I158" s="24" t="s">
        <v>101</v>
      </c>
      <c r="J158" s="10">
        <v>2030</v>
      </c>
      <c r="K158" s="10" t="s">
        <v>109</v>
      </c>
      <c r="N158" s="32">
        <f t="shared" si="2"/>
        <v>0</v>
      </c>
    </row>
    <row r="159" spans="1:14" ht="89.25" x14ac:dyDescent="0.25">
      <c r="A159" s="10">
        <v>152</v>
      </c>
      <c r="B159" s="10" t="s">
        <v>536</v>
      </c>
      <c r="C159" s="40" t="s">
        <v>732</v>
      </c>
      <c r="D159" s="10">
        <v>602030404</v>
      </c>
      <c r="E159" s="19" t="s">
        <v>353</v>
      </c>
      <c r="F159" s="19" t="s">
        <v>358</v>
      </c>
      <c r="G159" s="30" t="s">
        <v>1426</v>
      </c>
      <c r="H159" s="19" t="s">
        <v>132</v>
      </c>
      <c r="I159" s="24" t="s">
        <v>101</v>
      </c>
      <c r="J159" s="10">
        <v>2030</v>
      </c>
      <c r="K159" s="10" t="s">
        <v>109</v>
      </c>
      <c r="N159" s="32">
        <f t="shared" si="2"/>
        <v>0</v>
      </c>
    </row>
    <row r="160" spans="1:14" ht="89.25" x14ac:dyDescent="0.25">
      <c r="A160" s="10">
        <v>153</v>
      </c>
      <c r="B160" s="10" t="s">
        <v>537</v>
      </c>
      <c r="C160" s="40" t="s">
        <v>733</v>
      </c>
      <c r="D160" s="10">
        <v>602030404</v>
      </c>
      <c r="E160" s="19" t="s">
        <v>353</v>
      </c>
      <c r="F160" s="19" t="s">
        <v>359</v>
      </c>
      <c r="G160" s="30" t="s">
        <v>1426</v>
      </c>
      <c r="H160" s="19" t="s">
        <v>132</v>
      </c>
      <c r="I160" s="24" t="s">
        <v>101</v>
      </c>
      <c r="J160" s="10">
        <v>2030</v>
      </c>
      <c r="K160" s="10" t="s">
        <v>109</v>
      </c>
      <c r="N160" s="32">
        <f t="shared" si="2"/>
        <v>0</v>
      </c>
    </row>
    <row r="161" spans="1:14" ht="89.25" x14ac:dyDescent="0.25">
      <c r="A161" s="10">
        <v>154</v>
      </c>
      <c r="B161" s="10" t="s">
        <v>538</v>
      </c>
      <c r="C161" s="40" t="s">
        <v>734</v>
      </c>
      <c r="D161" s="10">
        <v>602030404</v>
      </c>
      <c r="E161" s="19" t="s">
        <v>353</v>
      </c>
      <c r="F161" s="19" t="s">
        <v>360</v>
      </c>
      <c r="G161" s="30" t="s">
        <v>1426</v>
      </c>
      <c r="H161" s="19" t="s">
        <v>132</v>
      </c>
      <c r="I161" s="24" t="s">
        <v>101</v>
      </c>
      <c r="J161" s="10">
        <v>2030</v>
      </c>
      <c r="K161" s="10" t="s">
        <v>109</v>
      </c>
      <c r="N161" s="32">
        <f t="shared" si="2"/>
        <v>0</v>
      </c>
    </row>
    <row r="162" spans="1:14" ht="89.25" x14ac:dyDescent="0.25">
      <c r="A162" s="10">
        <v>155</v>
      </c>
      <c r="B162" s="10" t="s">
        <v>539</v>
      </c>
      <c r="C162" s="40" t="s">
        <v>735</v>
      </c>
      <c r="D162" s="10">
        <v>602030404</v>
      </c>
      <c r="E162" s="19" t="s">
        <v>353</v>
      </c>
      <c r="F162" s="19" t="s">
        <v>361</v>
      </c>
      <c r="G162" s="30" t="s">
        <v>1426</v>
      </c>
      <c r="H162" s="19" t="s">
        <v>132</v>
      </c>
      <c r="I162" s="24" t="s">
        <v>101</v>
      </c>
      <c r="J162" s="10">
        <v>2030</v>
      </c>
      <c r="K162" s="10" t="s">
        <v>109</v>
      </c>
      <c r="N162" s="32">
        <f t="shared" si="2"/>
        <v>0</v>
      </c>
    </row>
    <row r="163" spans="1:14" ht="89.25" x14ac:dyDescent="0.25">
      <c r="A163" s="10">
        <v>156</v>
      </c>
      <c r="B163" s="10" t="s">
        <v>540</v>
      </c>
      <c r="C163" s="40" t="s">
        <v>736</v>
      </c>
      <c r="D163" s="10">
        <v>602030404</v>
      </c>
      <c r="E163" s="19" t="s">
        <v>353</v>
      </c>
      <c r="F163" s="19" t="s">
        <v>362</v>
      </c>
      <c r="G163" s="30" t="s">
        <v>1426</v>
      </c>
      <c r="H163" s="19" t="s">
        <v>132</v>
      </c>
      <c r="I163" s="24" t="s">
        <v>101</v>
      </c>
      <c r="J163" s="10">
        <v>2030</v>
      </c>
      <c r="K163" s="10" t="s">
        <v>109</v>
      </c>
      <c r="N163" s="32">
        <f t="shared" si="2"/>
        <v>0</v>
      </c>
    </row>
    <row r="164" spans="1:14" ht="89.25" x14ac:dyDescent="0.25">
      <c r="A164" s="10">
        <v>157</v>
      </c>
      <c r="B164" s="10" t="s">
        <v>541</v>
      </c>
      <c r="C164" s="40" t="s">
        <v>737</v>
      </c>
      <c r="D164" s="10">
        <v>602030404</v>
      </c>
      <c r="E164" s="19" t="s">
        <v>353</v>
      </c>
      <c r="F164" s="19" t="s">
        <v>363</v>
      </c>
      <c r="G164" s="30" t="s">
        <v>1426</v>
      </c>
      <c r="H164" s="19" t="s">
        <v>132</v>
      </c>
      <c r="I164" s="24" t="s">
        <v>101</v>
      </c>
      <c r="J164" s="10">
        <v>2030</v>
      </c>
      <c r="K164" s="10" t="s">
        <v>109</v>
      </c>
      <c r="N164" s="32">
        <f t="shared" si="2"/>
        <v>0</v>
      </c>
    </row>
    <row r="165" spans="1:14" ht="89.25" x14ac:dyDescent="0.25">
      <c r="A165" s="10">
        <v>158</v>
      </c>
      <c r="B165" s="10" t="s">
        <v>542</v>
      </c>
      <c r="C165" s="40" t="s">
        <v>738</v>
      </c>
      <c r="D165" s="19">
        <v>602030404</v>
      </c>
      <c r="E165" s="19" t="s">
        <v>364</v>
      </c>
      <c r="F165" s="19" t="s">
        <v>365</v>
      </c>
      <c r="G165" s="30" t="s">
        <v>1426</v>
      </c>
      <c r="H165" s="19" t="s">
        <v>132</v>
      </c>
      <c r="I165" s="24" t="s">
        <v>101</v>
      </c>
      <c r="J165" s="10">
        <v>2030</v>
      </c>
      <c r="K165" s="10" t="s">
        <v>117</v>
      </c>
      <c r="N165" s="32">
        <f t="shared" si="2"/>
        <v>0</v>
      </c>
    </row>
    <row r="166" spans="1:14" ht="89.25" x14ac:dyDescent="0.25">
      <c r="A166" s="10">
        <v>159</v>
      </c>
      <c r="B166" s="10" t="s">
        <v>543</v>
      </c>
      <c r="C166" s="40" t="s">
        <v>739</v>
      </c>
      <c r="D166" s="10">
        <v>602030404</v>
      </c>
      <c r="E166" s="19" t="s">
        <v>364</v>
      </c>
      <c r="F166" s="19" t="s">
        <v>366</v>
      </c>
      <c r="G166" s="30" t="s">
        <v>1426</v>
      </c>
      <c r="H166" s="19" t="s">
        <v>132</v>
      </c>
      <c r="I166" s="24" t="s">
        <v>101</v>
      </c>
      <c r="J166" s="10">
        <v>2030</v>
      </c>
      <c r="K166" s="10" t="s">
        <v>109</v>
      </c>
      <c r="N166" s="32">
        <f t="shared" si="2"/>
        <v>0</v>
      </c>
    </row>
    <row r="167" spans="1:14" ht="89.25" x14ac:dyDescent="0.25">
      <c r="A167" s="10">
        <v>160</v>
      </c>
      <c r="B167" s="10" t="s">
        <v>544</v>
      </c>
      <c r="C167" s="40" t="s">
        <v>740</v>
      </c>
      <c r="D167" s="10">
        <v>602030404</v>
      </c>
      <c r="E167" s="19" t="s">
        <v>364</v>
      </c>
      <c r="F167" s="19" t="s">
        <v>367</v>
      </c>
      <c r="G167" s="30" t="s">
        <v>1426</v>
      </c>
      <c r="H167" s="19" t="s">
        <v>132</v>
      </c>
      <c r="I167" s="24" t="s">
        <v>101</v>
      </c>
      <c r="J167" s="10">
        <v>2030</v>
      </c>
      <c r="K167" s="10" t="s">
        <v>109</v>
      </c>
      <c r="N167" s="32">
        <f t="shared" si="2"/>
        <v>0</v>
      </c>
    </row>
    <row r="168" spans="1:14" ht="89.25" x14ac:dyDescent="0.25">
      <c r="A168" s="10">
        <v>161</v>
      </c>
      <c r="B168" s="10" t="s">
        <v>545</v>
      </c>
      <c r="C168" s="40" t="s">
        <v>741</v>
      </c>
      <c r="D168" s="10">
        <v>602030404</v>
      </c>
      <c r="E168" s="19" t="s">
        <v>364</v>
      </c>
      <c r="F168" s="19" t="s">
        <v>368</v>
      </c>
      <c r="G168" s="30" t="s">
        <v>1426</v>
      </c>
      <c r="H168" s="19" t="s">
        <v>132</v>
      </c>
      <c r="I168" s="24" t="s">
        <v>101</v>
      </c>
      <c r="J168" s="10">
        <v>2030</v>
      </c>
      <c r="K168" s="10" t="s">
        <v>109</v>
      </c>
      <c r="N168" s="32">
        <f t="shared" si="2"/>
        <v>0</v>
      </c>
    </row>
    <row r="169" spans="1:14" ht="89.25" x14ac:dyDescent="0.25">
      <c r="A169" s="10">
        <v>162</v>
      </c>
      <c r="B169" s="10" t="s">
        <v>546</v>
      </c>
      <c r="C169" s="40" t="s">
        <v>742</v>
      </c>
      <c r="D169" s="10">
        <v>602030404</v>
      </c>
      <c r="E169" s="19" t="s">
        <v>364</v>
      </c>
      <c r="F169" s="19" t="s">
        <v>369</v>
      </c>
      <c r="G169" s="30" t="s">
        <v>1426</v>
      </c>
      <c r="H169" s="19" t="s">
        <v>132</v>
      </c>
      <c r="I169" s="24" t="s">
        <v>101</v>
      </c>
      <c r="J169" s="10">
        <v>2030</v>
      </c>
      <c r="K169" s="10" t="s">
        <v>109</v>
      </c>
      <c r="N169" s="32">
        <f t="shared" si="2"/>
        <v>0</v>
      </c>
    </row>
    <row r="170" spans="1:14" ht="89.25" x14ac:dyDescent="0.25">
      <c r="A170" s="10">
        <v>163</v>
      </c>
      <c r="B170" s="10" t="s">
        <v>547</v>
      </c>
      <c r="C170" s="40" t="s">
        <v>743</v>
      </c>
      <c r="D170" s="10">
        <v>602030404</v>
      </c>
      <c r="E170" s="19" t="s">
        <v>364</v>
      </c>
      <c r="F170" s="19" t="s">
        <v>370</v>
      </c>
      <c r="G170" s="30" t="s">
        <v>1426</v>
      </c>
      <c r="H170" s="19" t="s">
        <v>132</v>
      </c>
      <c r="I170" s="24" t="s">
        <v>101</v>
      </c>
      <c r="J170" s="10">
        <v>2030</v>
      </c>
      <c r="K170" s="10" t="s">
        <v>109</v>
      </c>
      <c r="N170" s="32">
        <f t="shared" si="2"/>
        <v>0</v>
      </c>
    </row>
    <row r="171" spans="1:14" ht="89.25" x14ac:dyDescent="0.25">
      <c r="A171" s="10">
        <v>164</v>
      </c>
      <c r="B171" s="10" t="s">
        <v>548</v>
      </c>
      <c r="C171" s="40" t="s">
        <v>744</v>
      </c>
      <c r="D171" s="10">
        <v>602030405</v>
      </c>
      <c r="E171" s="19" t="s">
        <v>371</v>
      </c>
      <c r="F171" s="19" t="s">
        <v>372</v>
      </c>
      <c r="G171" s="30" t="s">
        <v>1426</v>
      </c>
      <c r="H171" s="19" t="s">
        <v>132</v>
      </c>
      <c r="I171" s="24" t="s">
        <v>101</v>
      </c>
      <c r="J171" s="10">
        <v>2035</v>
      </c>
      <c r="K171" s="10" t="s">
        <v>109</v>
      </c>
      <c r="N171" s="32">
        <f t="shared" si="2"/>
        <v>0</v>
      </c>
    </row>
    <row r="172" spans="1:14" ht="89.25" x14ac:dyDescent="0.25">
      <c r="A172" s="10">
        <v>165</v>
      </c>
      <c r="B172" s="10" t="s">
        <v>549</v>
      </c>
      <c r="C172" s="40" t="s">
        <v>745</v>
      </c>
      <c r="D172" s="10">
        <v>602030405</v>
      </c>
      <c r="E172" s="19" t="s">
        <v>371</v>
      </c>
      <c r="F172" s="19" t="s">
        <v>373</v>
      </c>
      <c r="G172" s="30" t="s">
        <v>1426</v>
      </c>
      <c r="H172" s="19" t="s">
        <v>132</v>
      </c>
      <c r="I172" s="24" t="s">
        <v>101</v>
      </c>
      <c r="J172" s="10">
        <v>2030</v>
      </c>
      <c r="K172" s="10" t="s">
        <v>109</v>
      </c>
      <c r="N172" s="32">
        <f t="shared" si="2"/>
        <v>0</v>
      </c>
    </row>
    <row r="173" spans="1:14" ht="89.25" x14ac:dyDescent="0.25">
      <c r="A173" s="10">
        <v>166</v>
      </c>
      <c r="B173" s="10" t="s">
        <v>550</v>
      </c>
      <c r="C173" s="40" t="s">
        <v>746</v>
      </c>
      <c r="D173" s="10">
        <v>602030405</v>
      </c>
      <c r="E173" s="19" t="s">
        <v>371</v>
      </c>
      <c r="F173" s="19" t="s">
        <v>374</v>
      </c>
      <c r="G173" s="30" t="s">
        <v>1426</v>
      </c>
      <c r="H173" s="19" t="s">
        <v>132</v>
      </c>
      <c r="I173" s="24" t="s">
        <v>101</v>
      </c>
      <c r="J173" s="10">
        <v>2030</v>
      </c>
      <c r="K173" s="10" t="s">
        <v>109</v>
      </c>
      <c r="N173" s="32">
        <f t="shared" si="2"/>
        <v>0</v>
      </c>
    </row>
    <row r="174" spans="1:14" ht="89.25" x14ac:dyDescent="0.25">
      <c r="A174" s="10">
        <v>167</v>
      </c>
      <c r="B174" s="10" t="s">
        <v>551</v>
      </c>
      <c r="C174" s="40" t="s">
        <v>747</v>
      </c>
      <c r="D174" s="10">
        <v>602030405</v>
      </c>
      <c r="E174" s="19" t="s">
        <v>371</v>
      </c>
      <c r="F174" s="19" t="s">
        <v>366</v>
      </c>
      <c r="G174" s="30" t="s">
        <v>1426</v>
      </c>
      <c r="H174" s="19" t="s">
        <v>132</v>
      </c>
      <c r="I174" s="24" t="s">
        <v>101</v>
      </c>
      <c r="J174" s="10">
        <v>2030</v>
      </c>
      <c r="K174" s="10" t="s">
        <v>109</v>
      </c>
      <c r="N174" s="32">
        <f t="shared" si="2"/>
        <v>0</v>
      </c>
    </row>
    <row r="175" spans="1:14" ht="102" x14ac:dyDescent="0.25">
      <c r="A175" s="10">
        <v>168</v>
      </c>
      <c r="B175" s="10" t="s">
        <v>552</v>
      </c>
      <c r="C175" s="40" t="s">
        <v>748</v>
      </c>
      <c r="D175" s="10">
        <v>602030405</v>
      </c>
      <c r="E175" s="19" t="s">
        <v>375</v>
      </c>
      <c r="F175" s="19" t="s">
        <v>376</v>
      </c>
      <c r="G175" s="30" t="s">
        <v>1426</v>
      </c>
      <c r="H175" s="19" t="s">
        <v>132</v>
      </c>
      <c r="I175" s="24" t="s">
        <v>101</v>
      </c>
      <c r="J175" s="10">
        <v>2030</v>
      </c>
      <c r="K175" s="10" t="s">
        <v>109</v>
      </c>
      <c r="N175" s="32">
        <f t="shared" si="2"/>
        <v>0</v>
      </c>
    </row>
    <row r="176" spans="1:14" ht="89.25" x14ac:dyDescent="0.25">
      <c r="A176" s="10">
        <v>169</v>
      </c>
      <c r="B176" s="10" t="s">
        <v>553</v>
      </c>
      <c r="C176" s="40" t="s">
        <v>749</v>
      </c>
      <c r="D176" s="10">
        <v>602030403</v>
      </c>
      <c r="E176" s="19" t="s">
        <v>377</v>
      </c>
      <c r="F176" s="19" t="s">
        <v>378</v>
      </c>
      <c r="G176" s="30" t="s">
        <v>1426</v>
      </c>
      <c r="H176" s="19" t="s">
        <v>132</v>
      </c>
      <c r="I176" s="24" t="s">
        <v>101</v>
      </c>
      <c r="J176" s="10">
        <v>2030</v>
      </c>
      <c r="K176" s="10" t="s">
        <v>109</v>
      </c>
      <c r="N176" s="32">
        <f t="shared" si="2"/>
        <v>0</v>
      </c>
    </row>
    <row r="177" spans="1:14" ht="89.25" x14ac:dyDescent="0.25">
      <c r="A177" s="10">
        <v>170</v>
      </c>
      <c r="B177" s="10" t="s">
        <v>554</v>
      </c>
      <c r="C177" s="40" t="s">
        <v>750</v>
      </c>
      <c r="D177" s="10">
        <v>602030403</v>
      </c>
      <c r="E177" s="19" t="s">
        <v>377</v>
      </c>
      <c r="F177" s="19" t="s">
        <v>379</v>
      </c>
      <c r="G177" s="30" t="s">
        <v>1426</v>
      </c>
      <c r="H177" s="19" t="s">
        <v>132</v>
      </c>
      <c r="I177" s="24" t="s">
        <v>101</v>
      </c>
      <c r="J177" s="10">
        <v>2030</v>
      </c>
      <c r="K177" s="10" t="s">
        <v>109</v>
      </c>
      <c r="N177" s="32">
        <f t="shared" si="2"/>
        <v>0</v>
      </c>
    </row>
    <row r="178" spans="1:14" ht="89.25" x14ac:dyDescent="0.25">
      <c r="A178" s="10">
        <v>171</v>
      </c>
      <c r="B178" s="10" t="s">
        <v>555</v>
      </c>
      <c r="C178" s="40" t="s">
        <v>751</v>
      </c>
      <c r="D178" s="10">
        <v>602030402</v>
      </c>
      <c r="E178" s="19" t="s">
        <v>380</v>
      </c>
      <c r="F178" s="19" t="s">
        <v>381</v>
      </c>
      <c r="G178" s="30" t="s">
        <v>1426</v>
      </c>
      <c r="H178" s="19" t="s">
        <v>132</v>
      </c>
      <c r="I178" s="24" t="s">
        <v>101</v>
      </c>
      <c r="J178" s="10">
        <v>2030</v>
      </c>
      <c r="K178" s="10" t="s">
        <v>109</v>
      </c>
      <c r="N178" s="32">
        <f t="shared" si="2"/>
        <v>0</v>
      </c>
    </row>
    <row r="179" spans="1:14" ht="89.25" x14ac:dyDescent="0.25">
      <c r="A179" s="10">
        <v>172</v>
      </c>
      <c r="B179" s="10" t="s">
        <v>556</v>
      </c>
      <c r="C179" s="40" t="s">
        <v>752</v>
      </c>
      <c r="D179" s="10">
        <v>602030402</v>
      </c>
      <c r="E179" s="19" t="s">
        <v>382</v>
      </c>
      <c r="F179" s="19" t="s">
        <v>383</v>
      </c>
      <c r="G179" s="30" t="s">
        <v>1426</v>
      </c>
      <c r="H179" s="19" t="s">
        <v>132</v>
      </c>
      <c r="I179" s="24" t="s">
        <v>101</v>
      </c>
      <c r="J179" s="10">
        <v>2030</v>
      </c>
      <c r="K179" s="10" t="s">
        <v>109</v>
      </c>
      <c r="N179" s="32">
        <f t="shared" si="2"/>
        <v>0</v>
      </c>
    </row>
    <row r="180" spans="1:14" ht="89.25" x14ac:dyDescent="0.25">
      <c r="A180" s="10">
        <v>173</v>
      </c>
      <c r="B180" s="10" t="s">
        <v>557</v>
      </c>
      <c r="C180" s="40" t="s">
        <v>753</v>
      </c>
      <c r="D180" s="10">
        <v>602030402</v>
      </c>
      <c r="E180" s="19" t="s">
        <v>382</v>
      </c>
      <c r="F180" s="19" t="s">
        <v>384</v>
      </c>
      <c r="G180" s="30" t="s">
        <v>1426</v>
      </c>
      <c r="H180" s="19" t="s">
        <v>132</v>
      </c>
      <c r="I180" s="24" t="s">
        <v>101</v>
      </c>
      <c r="J180" s="10">
        <v>2030</v>
      </c>
      <c r="K180" s="10" t="s">
        <v>109</v>
      </c>
      <c r="N180" s="32">
        <f t="shared" si="2"/>
        <v>0</v>
      </c>
    </row>
    <row r="181" spans="1:14" ht="89.25" x14ac:dyDescent="0.25">
      <c r="A181" s="10">
        <v>174</v>
      </c>
      <c r="B181" s="10" t="s">
        <v>558</v>
      </c>
      <c r="C181" s="40" t="s">
        <v>754</v>
      </c>
      <c r="D181" s="10">
        <v>602030401</v>
      </c>
      <c r="E181" s="19" t="s">
        <v>385</v>
      </c>
      <c r="F181" s="19" t="s">
        <v>386</v>
      </c>
      <c r="G181" s="30" t="s">
        <v>1426</v>
      </c>
      <c r="H181" s="19" t="s">
        <v>132</v>
      </c>
      <c r="I181" s="24" t="s">
        <v>101</v>
      </c>
      <c r="J181" s="10">
        <v>2030</v>
      </c>
      <c r="K181" s="10" t="s">
        <v>109</v>
      </c>
      <c r="N181" s="32">
        <f t="shared" si="2"/>
        <v>0</v>
      </c>
    </row>
    <row r="182" spans="1:14" ht="89.25" x14ac:dyDescent="0.25">
      <c r="A182" s="10">
        <v>175</v>
      </c>
      <c r="B182" s="10" t="s">
        <v>559</v>
      </c>
      <c r="C182" s="40" t="s">
        <v>755</v>
      </c>
      <c r="D182" s="10">
        <v>602030406</v>
      </c>
      <c r="E182" s="19" t="s">
        <v>387</v>
      </c>
      <c r="F182" s="19" t="s">
        <v>368</v>
      </c>
      <c r="G182" s="30" t="s">
        <v>1426</v>
      </c>
      <c r="H182" s="19" t="s">
        <v>132</v>
      </c>
      <c r="I182" s="24" t="s">
        <v>101</v>
      </c>
      <c r="J182" s="10">
        <v>2030</v>
      </c>
      <c r="K182" s="10" t="s">
        <v>109</v>
      </c>
      <c r="N182" s="32">
        <f t="shared" si="2"/>
        <v>0</v>
      </c>
    </row>
    <row r="183" spans="1:14" ht="89.25" x14ac:dyDescent="0.25">
      <c r="A183" s="10">
        <v>176</v>
      </c>
      <c r="B183" s="10" t="s">
        <v>560</v>
      </c>
      <c r="C183" s="40" t="s">
        <v>756</v>
      </c>
      <c r="D183" s="10">
        <v>602030406</v>
      </c>
      <c r="E183" s="19" t="s">
        <v>387</v>
      </c>
      <c r="F183" s="19" t="s">
        <v>388</v>
      </c>
      <c r="G183" s="30" t="s">
        <v>1426</v>
      </c>
      <c r="H183" s="19" t="s">
        <v>132</v>
      </c>
      <c r="I183" s="24" t="s">
        <v>101</v>
      </c>
      <c r="J183" s="10">
        <v>2030</v>
      </c>
      <c r="K183" s="10" t="s">
        <v>109</v>
      </c>
      <c r="N183" s="32">
        <f t="shared" si="2"/>
        <v>0</v>
      </c>
    </row>
    <row r="184" spans="1:14" ht="89.25" x14ac:dyDescent="0.25">
      <c r="A184" s="10">
        <v>177</v>
      </c>
      <c r="B184" s="10" t="s">
        <v>561</v>
      </c>
      <c r="C184" s="40" t="s">
        <v>757</v>
      </c>
      <c r="D184" s="10">
        <v>602030406</v>
      </c>
      <c r="E184" s="19" t="s">
        <v>389</v>
      </c>
      <c r="F184" s="19" t="s">
        <v>390</v>
      </c>
      <c r="G184" s="30" t="s">
        <v>1426</v>
      </c>
      <c r="H184" s="19" t="s">
        <v>132</v>
      </c>
      <c r="I184" s="24" t="s">
        <v>101</v>
      </c>
      <c r="J184" s="10">
        <v>2030</v>
      </c>
      <c r="K184" s="10" t="s">
        <v>109</v>
      </c>
      <c r="N184" s="32">
        <f t="shared" si="2"/>
        <v>0</v>
      </c>
    </row>
    <row r="185" spans="1:14" ht="89.25" x14ac:dyDescent="0.25">
      <c r="A185" s="10">
        <v>178</v>
      </c>
      <c r="B185" s="10" t="s">
        <v>562</v>
      </c>
      <c r="C185" s="40" t="s">
        <v>758</v>
      </c>
      <c r="D185" s="10">
        <v>602030406</v>
      </c>
      <c r="E185" s="19" t="s">
        <v>389</v>
      </c>
      <c r="F185" s="19" t="s">
        <v>391</v>
      </c>
      <c r="G185" s="30" t="s">
        <v>1426</v>
      </c>
      <c r="H185" s="19" t="s">
        <v>132</v>
      </c>
      <c r="I185" s="24" t="s">
        <v>101</v>
      </c>
      <c r="J185" s="10">
        <v>2030</v>
      </c>
      <c r="K185" s="10" t="s">
        <v>109</v>
      </c>
      <c r="N185" s="32">
        <f t="shared" si="2"/>
        <v>0</v>
      </c>
    </row>
    <row r="186" spans="1:14" ht="89.25" x14ac:dyDescent="0.25">
      <c r="A186" s="10">
        <v>179</v>
      </c>
      <c r="B186" s="10" t="s">
        <v>563</v>
      </c>
      <c r="C186" s="40" t="s">
        <v>759</v>
      </c>
      <c r="D186" s="10">
        <v>602030406</v>
      </c>
      <c r="E186" s="19" t="s">
        <v>389</v>
      </c>
      <c r="F186" s="19" t="s">
        <v>392</v>
      </c>
      <c r="G186" s="30" t="s">
        <v>1426</v>
      </c>
      <c r="H186" s="19" t="s">
        <v>132</v>
      </c>
      <c r="I186" s="24" t="s">
        <v>101</v>
      </c>
      <c r="J186" s="10">
        <v>2030</v>
      </c>
      <c r="K186" s="10" t="s">
        <v>109</v>
      </c>
      <c r="N186" s="32">
        <f t="shared" ref="N186:N253" si="3">M186*1</f>
        <v>0</v>
      </c>
    </row>
    <row r="187" spans="1:14" ht="89.25" x14ac:dyDescent="0.25">
      <c r="A187" s="10">
        <v>180</v>
      </c>
      <c r="B187" s="10" t="s">
        <v>564</v>
      </c>
      <c r="C187" s="40" t="s">
        <v>760</v>
      </c>
      <c r="D187" s="10">
        <v>602030406</v>
      </c>
      <c r="E187" s="19" t="s">
        <v>389</v>
      </c>
      <c r="F187" s="19" t="s">
        <v>393</v>
      </c>
      <c r="G187" s="30" t="s">
        <v>1426</v>
      </c>
      <c r="H187" s="19" t="s">
        <v>132</v>
      </c>
      <c r="I187" s="24" t="s">
        <v>101</v>
      </c>
      <c r="J187" s="10">
        <v>2030</v>
      </c>
      <c r="K187" s="10" t="s">
        <v>109</v>
      </c>
      <c r="N187" s="32">
        <f t="shared" si="3"/>
        <v>0</v>
      </c>
    </row>
    <row r="188" spans="1:14" ht="89.25" x14ac:dyDescent="0.25">
      <c r="A188" s="10">
        <v>181</v>
      </c>
      <c r="B188" s="10" t="s">
        <v>565</v>
      </c>
      <c r="C188" s="40" t="s">
        <v>761</v>
      </c>
      <c r="D188" s="10">
        <v>602030406</v>
      </c>
      <c r="E188" s="19" t="s">
        <v>389</v>
      </c>
      <c r="F188" s="19" t="s">
        <v>394</v>
      </c>
      <c r="G188" s="30" t="s">
        <v>1426</v>
      </c>
      <c r="H188" s="19" t="s">
        <v>132</v>
      </c>
      <c r="I188" s="24" t="s">
        <v>101</v>
      </c>
      <c r="J188" s="10">
        <v>2030</v>
      </c>
      <c r="K188" s="10" t="s">
        <v>109</v>
      </c>
      <c r="N188" s="32">
        <f t="shared" si="3"/>
        <v>0</v>
      </c>
    </row>
    <row r="189" spans="1:14" ht="89.25" x14ac:dyDescent="0.25">
      <c r="A189" s="10">
        <v>182</v>
      </c>
      <c r="B189" s="10" t="s">
        <v>566</v>
      </c>
      <c r="C189" s="40" t="s">
        <v>762</v>
      </c>
      <c r="D189" s="10">
        <v>602030406</v>
      </c>
      <c r="E189" s="19" t="s">
        <v>389</v>
      </c>
      <c r="F189" s="19" t="s">
        <v>395</v>
      </c>
      <c r="G189" s="30" t="s">
        <v>1426</v>
      </c>
      <c r="H189" s="19" t="s">
        <v>132</v>
      </c>
      <c r="I189" s="24" t="s">
        <v>101</v>
      </c>
      <c r="J189" s="10">
        <v>2030</v>
      </c>
      <c r="K189" s="10" t="s">
        <v>109</v>
      </c>
      <c r="N189" s="32">
        <f t="shared" si="3"/>
        <v>0</v>
      </c>
    </row>
    <row r="190" spans="1:14" ht="89.25" x14ac:dyDescent="0.25">
      <c r="A190" s="10">
        <v>183</v>
      </c>
      <c r="B190" s="10" t="s">
        <v>567</v>
      </c>
      <c r="C190" s="40" t="s">
        <v>763</v>
      </c>
      <c r="D190" s="10">
        <v>602030406</v>
      </c>
      <c r="E190" s="19" t="s">
        <v>389</v>
      </c>
      <c r="F190" s="19" t="s">
        <v>396</v>
      </c>
      <c r="G190" s="30" t="s">
        <v>1426</v>
      </c>
      <c r="H190" s="19" t="s">
        <v>132</v>
      </c>
      <c r="I190" s="24" t="s">
        <v>101</v>
      </c>
      <c r="J190" s="10">
        <v>2030</v>
      </c>
      <c r="K190" s="10" t="s">
        <v>109</v>
      </c>
      <c r="N190" s="32">
        <f t="shared" si="3"/>
        <v>0</v>
      </c>
    </row>
    <row r="191" spans="1:14" ht="89.25" x14ac:dyDescent="0.25">
      <c r="A191" s="10">
        <v>184</v>
      </c>
      <c r="B191" s="10" t="s">
        <v>568</v>
      </c>
      <c r="C191" s="40" t="s">
        <v>764</v>
      </c>
      <c r="D191" s="10">
        <v>602030406</v>
      </c>
      <c r="E191" s="19" t="s">
        <v>389</v>
      </c>
      <c r="F191" s="19" t="s">
        <v>397</v>
      </c>
      <c r="G191" s="30" t="s">
        <v>1426</v>
      </c>
      <c r="H191" s="19" t="s">
        <v>132</v>
      </c>
      <c r="I191" s="24" t="s">
        <v>101</v>
      </c>
      <c r="J191" s="10">
        <v>2030</v>
      </c>
      <c r="K191" s="10" t="s">
        <v>109</v>
      </c>
      <c r="N191" s="32">
        <f t="shared" si="3"/>
        <v>0</v>
      </c>
    </row>
    <row r="192" spans="1:14" ht="89.25" x14ac:dyDescent="0.25">
      <c r="A192" s="10">
        <v>185</v>
      </c>
      <c r="B192" s="10" t="s">
        <v>569</v>
      </c>
      <c r="C192" s="40" t="s">
        <v>765</v>
      </c>
      <c r="D192" s="10">
        <v>602030406</v>
      </c>
      <c r="E192" s="19" t="s">
        <v>389</v>
      </c>
      <c r="F192" s="19" t="s">
        <v>398</v>
      </c>
      <c r="G192" s="30" t="s">
        <v>1426</v>
      </c>
      <c r="H192" s="19" t="s">
        <v>132</v>
      </c>
      <c r="I192" s="24" t="s">
        <v>101</v>
      </c>
      <c r="J192" s="10">
        <v>2030</v>
      </c>
      <c r="K192" s="10" t="s">
        <v>109</v>
      </c>
      <c r="N192" s="32">
        <f t="shared" si="3"/>
        <v>0</v>
      </c>
    </row>
    <row r="193" spans="1:14" ht="89.25" x14ac:dyDescent="0.25">
      <c r="A193" s="10">
        <v>186</v>
      </c>
      <c r="B193" s="10" t="s">
        <v>570</v>
      </c>
      <c r="C193" s="40" t="s">
        <v>766</v>
      </c>
      <c r="D193" s="10">
        <v>602030406</v>
      </c>
      <c r="E193" s="19" t="s">
        <v>389</v>
      </c>
      <c r="F193" s="19" t="s">
        <v>399</v>
      </c>
      <c r="G193" s="30" t="s">
        <v>1426</v>
      </c>
      <c r="H193" s="19" t="s">
        <v>132</v>
      </c>
      <c r="I193" s="24" t="s">
        <v>101</v>
      </c>
      <c r="J193" s="10">
        <v>2030</v>
      </c>
      <c r="K193" s="10" t="s">
        <v>109</v>
      </c>
      <c r="N193" s="32">
        <f t="shared" si="3"/>
        <v>0</v>
      </c>
    </row>
    <row r="194" spans="1:14" ht="89.25" x14ac:dyDescent="0.25">
      <c r="A194" s="10">
        <v>187</v>
      </c>
      <c r="B194" s="10" t="s">
        <v>571</v>
      </c>
      <c r="C194" s="40" t="s">
        <v>767</v>
      </c>
      <c r="D194" s="10">
        <v>602030801</v>
      </c>
      <c r="E194" s="19" t="s">
        <v>400</v>
      </c>
      <c r="F194" s="19" t="s">
        <v>29</v>
      </c>
      <c r="G194" s="30" t="s">
        <v>1426</v>
      </c>
      <c r="H194" s="19" t="s">
        <v>132</v>
      </c>
      <c r="I194" s="19" t="s">
        <v>182</v>
      </c>
      <c r="J194" s="10">
        <v>2040</v>
      </c>
      <c r="K194" s="10" t="s">
        <v>109</v>
      </c>
      <c r="N194" s="32">
        <f t="shared" si="3"/>
        <v>0</v>
      </c>
    </row>
    <row r="195" spans="1:14" ht="114.75" x14ac:dyDescent="0.25">
      <c r="A195" s="10">
        <v>188</v>
      </c>
      <c r="B195" s="10" t="s">
        <v>572</v>
      </c>
      <c r="C195" s="40" t="s">
        <v>768</v>
      </c>
      <c r="D195" s="10">
        <v>602030601</v>
      </c>
      <c r="E195" s="19" t="s">
        <v>401</v>
      </c>
      <c r="F195" s="19" t="s">
        <v>124</v>
      </c>
      <c r="G195" s="30" t="s">
        <v>1426</v>
      </c>
      <c r="H195" s="19" t="s">
        <v>168</v>
      </c>
      <c r="I195" s="19" t="s">
        <v>339</v>
      </c>
      <c r="J195" s="10">
        <v>2030</v>
      </c>
      <c r="K195" s="10" t="s">
        <v>402</v>
      </c>
      <c r="N195" s="32">
        <f t="shared" si="3"/>
        <v>0</v>
      </c>
    </row>
    <row r="196" spans="1:14" ht="153" x14ac:dyDescent="0.25">
      <c r="A196" s="10">
        <v>189</v>
      </c>
      <c r="B196" s="10" t="s">
        <v>573</v>
      </c>
      <c r="C196" s="40" t="s">
        <v>769</v>
      </c>
      <c r="D196" s="10">
        <v>602031205</v>
      </c>
      <c r="E196" s="19" t="s">
        <v>403</v>
      </c>
      <c r="F196" s="19" t="s">
        <v>124</v>
      </c>
      <c r="G196" s="30" t="s">
        <v>1426</v>
      </c>
      <c r="H196" s="19" t="s">
        <v>168</v>
      </c>
      <c r="I196" s="19" t="s">
        <v>177</v>
      </c>
      <c r="J196" s="10">
        <v>2030</v>
      </c>
      <c r="K196" s="10" t="s">
        <v>178</v>
      </c>
      <c r="N196" s="32">
        <f t="shared" si="3"/>
        <v>0</v>
      </c>
    </row>
    <row r="197" spans="1:14" ht="178.5" x14ac:dyDescent="0.25">
      <c r="A197" s="10">
        <v>190</v>
      </c>
      <c r="B197" s="10" t="s">
        <v>574</v>
      </c>
      <c r="C197" s="40" t="s">
        <v>770</v>
      </c>
      <c r="D197" s="10">
        <v>602030701</v>
      </c>
      <c r="E197" s="19" t="s">
        <v>404</v>
      </c>
      <c r="F197" s="19" t="s">
        <v>124</v>
      </c>
      <c r="G197" s="30" t="s">
        <v>1426</v>
      </c>
      <c r="H197" s="19" t="s">
        <v>168</v>
      </c>
      <c r="I197" s="19" t="s">
        <v>136</v>
      </c>
      <c r="J197" s="10">
        <v>2030</v>
      </c>
      <c r="K197" s="10" t="s">
        <v>405</v>
      </c>
      <c r="N197" s="32">
        <f t="shared" si="3"/>
        <v>0</v>
      </c>
    </row>
    <row r="198" spans="1:14" ht="178.5" x14ac:dyDescent="0.25">
      <c r="A198" s="10">
        <v>191</v>
      </c>
      <c r="B198" s="10" t="s">
        <v>575</v>
      </c>
      <c r="C198" s="40" t="s">
        <v>771</v>
      </c>
      <c r="D198" s="10">
        <v>602030701</v>
      </c>
      <c r="E198" s="19" t="s">
        <v>406</v>
      </c>
      <c r="F198" s="19" t="s">
        <v>124</v>
      </c>
      <c r="G198" s="30" t="s">
        <v>1426</v>
      </c>
      <c r="H198" s="19" t="s">
        <v>168</v>
      </c>
      <c r="I198" s="19" t="s">
        <v>136</v>
      </c>
      <c r="J198" s="10">
        <v>2030</v>
      </c>
      <c r="K198" s="10" t="s">
        <v>405</v>
      </c>
      <c r="N198" s="32">
        <f t="shared" si="3"/>
        <v>0</v>
      </c>
    </row>
    <row r="199" spans="1:14" ht="178.5" x14ac:dyDescent="0.25">
      <c r="A199" s="10">
        <v>192</v>
      </c>
      <c r="B199" s="10" t="s">
        <v>576</v>
      </c>
      <c r="C199" s="40" t="s">
        <v>772</v>
      </c>
      <c r="D199" s="10">
        <v>602030701</v>
      </c>
      <c r="E199" s="19" t="s">
        <v>407</v>
      </c>
      <c r="F199" s="19" t="s">
        <v>124</v>
      </c>
      <c r="G199" s="30" t="s">
        <v>1426</v>
      </c>
      <c r="H199" s="19" t="s">
        <v>168</v>
      </c>
      <c r="I199" s="19" t="s">
        <v>136</v>
      </c>
      <c r="J199" s="10">
        <v>2030</v>
      </c>
      <c r="K199" s="10" t="s">
        <v>405</v>
      </c>
      <c r="N199" s="32">
        <f t="shared" si="3"/>
        <v>0</v>
      </c>
    </row>
    <row r="200" spans="1:14" ht="153" x14ac:dyDescent="0.25">
      <c r="A200" s="10">
        <v>193</v>
      </c>
      <c r="B200" s="10" t="s">
        <v>577</v>
      </c>
      <c r="C200" s="40" t="s">
        <v>773</v>
      </c>
      <c r="D200" s="10">
        <v>602031003</v>
      </c>
      <c r="E200" s="19" t="s">
        <v>408</v>
      </c>
      <c r="F200" s="19" t="s">
        <v>409</v>
      </c>
      <c r="G200" s="30" t="s">
        <v>1426</v>
      </c>
      <c r="H200" s="19" t="s">
        <v>410</v>
      </c>
      <c r="I200" s="19" t="s">
        <v>229</v>
      </c>
      <c r="J200" s="10">
        <v>2030</v>
      </c>
      <c r="K200" s="10" t="s">
        <v>230</v>
      </c>
      <c r="N200" s="32">
        <f t="shared" si="3"/>
        <v>0</v>
      </c>
    </row>
    <row r="201" spans="1:14" ht="153" x14ac:dyDescent="0.25">
      <c r="A201" s="10">
        <v>194</v>
      </c>
      <c r="B201" s="10" t="s">
        <v>578</v>
      </c>
      <c r="C201" s="40" t="s">
        <v>774</v>
      </c>
      <c r="D201" s="10">
        <v>602031105</v>
      </c>
      <c r="E201" s="19" t="s">
        <v>411</v>
      </c>
      <c r="F201" s="19" t="s">
        <v>409</v>
      </c>
      <c r="G201" s="30" t="s">
        <v>1426</v>
      </c>
      <c r="H201" s="19" t="s">
        <v>410</v>
      </c>
      <c r="I201" s="19" t="s">
        <v>229</v>
      </c>
      <c r="J201" s="10">
        <v>2030</v>
      </c>
      <c r="K201" s="10" t="s">
        <v>230</v>
      </c>
      <c r="N201" s="32">
        <f t="shared" si="3"/>
        <v>0</v>
      </c>
    </row>
    <row r="202" spans="1:14" ht="153" x14ac:dyDescent="0.25">
      <c r="A202" s="10">
        <v>195</v>
      </c>
      <c r="B202" s="10" t="s">
        <v>579</v>
      </c>
      <c r="C202" s="40" t="s">
        <v>775</v>
      </c>
      <c r="D202" s="10">
        <v>602031105</v>
      </c>
      <c r="E202" s="19" t="s">
        <v>412</v>
      </c>
      <c r="F202" s="19" t="s">
        <v>409</v>
      </c>
      <c r="G202" s="30" t="s">
        <v>1426</v>
      </c>
      <c r="H202" s="19" t="s">
        <v>410</v>
      </c>
      <c r="I202" s="19" t="s">
        <v>229</v>
      </c>
      <c r="J202" s="10">
        <v>2030</v>
      </c>
      <c r="K202" s="10" t="s">
        <v>230</v>
      </c>
      <c r="N202" s="32">
        <f t="shared" si="3"/>
        <v>0</v>
      </c>
    </row>
    <row r="203" spans="1:14" ht="102" x14ac:dyDescent="0.25">
      <c r="A203" s="10">
        <v>196</v>
      </c>
      <c r="B203" s="10" t="s">
        <v>580</v>
      </c>
      <c r="C203" s="40" t="s">
        <v>776</v>
      </c>
      <c r="D203" s="10">
        <v>602030302</v>
      </c>
      <c r="E203" s="19" t="s">
        <v>413</v>
      </c>
      <c r="F203" s="19" t="s">
        <v>414</v>
      </c>
      <c r="G203" s="30" t="s">
        <v>1426</v>
      </c>
      <c r="H203" s="19" t="s">
        <v>168</v>
      </c>
      <c r="I203" s="19" t="s">
        <v>101</v>
      </c>
      <c r="J203" s="10">
        <v>2030</v>
      </c>
      <c r="K203" s="10" t="s">
        <v>109</v>
      </c>
      <c r="N203" s="32">
        <f t="shared" si="3"/>
        <v>0</v>
      </c>
    </row>
    <row r="204" spans="1:14" s="3" customFormat="1" ht="102" x14ac:dyDescent="0.25">
      <c r="A204" s="10">
        <v>197</v>
      </c>
      <c r="B204" s="8"/>
      <c r="C204" s="48" t="s">
        <v>1463</v>
      </c>
      <c r="D204" s="36">
        <v>602030403</v>
      </c>
      <c r="E204" s="37" t="s">
        <v>138</v>
      </c>
      <c r="F204" s="35" t="s">
        <v>1464</v>
      </c>
      <c r="G204" s="38" t="s">
        <v>1426</v>
      </c>
      <c r="H204" s="37" t="s">
        <v>168</v>
      </c>
      <c r="I204" s="37" t="s">
        <v>101</v>
      </c>
      <c r="J204" s="8">
        <v>2035</v>
      </c>
      <c r="K204" s="36" t="s">
        <v>109</v>
      </c>
      <c r="N204" s="32"/>
    </row>
    <row r="205" spans="1:14" s="3" customFormat="1" ht="89.25" x14ac:dyDescent="0.25">
      <c r="A205" s="10">
        <v>198</v>
      </c>
      <c r="B205" s="10"/>
      <c r="C205" s="40" t="s">
        <v>1465</v>
      </c>
      <c r="D205" s="10">
        <v>602030401</v>
      </c>
      <c r="E205" s="19" t="s">
        <v>385</v>
      </c>
      <c r="F205" s="19" t="s">
        <v>1466</v>
      </c>
      <c r="G205" s="30" t="s">
        <v>1426</v>
      </c>
      <c r="H205" s="19" t="s">
        <v>168</v>
      </c>
      <c r="I205" s="19" t="s">
        <v>101</v>
      </c>
      <c r="J205" s="10">
        <v>2035</v>
      </c>
      <c r="K205" s="10" t="s">
        <v>109</v>
      </c>
      <c r="N205" s="32"/>
    </row>
    <row r="206" spans="1:14" s="3" customFormat="1" ht="89.25" x14ac:dyDescent="0.25">
      <c r="A206" s="10">
        <v>199</v>
      </c>
      <c r="B206" s="8"/>
      <c r="C206" s="40" t="s">
        <v>1467</v>
      </c>
      <c r="D206" s="10">
        <v>602030405</v>
      </c>
      <c r="E206" s="12" t="s">
        <v>4</v>
      </c>
      <c r="F206" s="19" t="s">
        <v>1468</v>
      </c>
      <c r="G206" s="30" t="s">
        <v>1426</v>
      </c>
      <c r="H206" s="19" t="s">
        <v>168</v>
      </c>
      <c r="I206" s="19" t="s">
        <v>101</v>
      </c>
      <c r="J206" s="10">
        <v>2035</v>
      </c>
      <c r="K206" s="30"/>
      <c r="N206" s="32"/>
    </row>
    <row r="207" spans="1:14" s="3" customFormat="1" x14ac:dyDescent="0.25">
      <c r="A207" s="8"/>
      <c r="B207" s="8"/>
      <c r="C207" s="41"/>
      <c r="D207" s="8"/>
      <c r="E207" s="7"/>
      <c r="F207" s="35"/>
      <c r="G207" s="50"/>
      <c r="H207" s="35"/>
      <c r="I207" s="35"/>
      <c r="J207" s="8"/>
      <c r="K207" s="50"/>
      <c r="N207" s="32"/>
    </row>
    <row r="208" spans="1:14" x14ac:dyDescent="0.25">
      <c r="A208" s="69" t="s">
        <v>780</v>
      </c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N208" s="32">
        <f t="shared" si="3"/>
        <v>0</v>
      </c>
    </row>
    <row r="209" spans="1:15" s="3" customFormat="1" ht="46.5" customHeight="1" x14ac:dyDescent="0.25">
      <c r="A209" s="77" t="s">
        <v>1471</v>
      </c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N209" s="32"/>
    </row>
    <row r="210" spans="1:15" x14ac:dyDescent="0.25">
      <c r="N210" s="32">
        <f t="shared" si="3"/>
        <v>0</v>
      </c>
    </row>
    <row r="211" spans="1:15" x14ac:dyDescent="0.25">
      <c r="A211" s="70" t="s">
        <v>778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2"/>
      <c r="N211" s="32">
        <f t="shared" si="3"/>
        <v>0</v>
      </c>
    </row>
    <row r="212" spans="1:15" ht="63.75" x14ac:dyDescent="0.25">
      <c r="A212" s="13" t="s">
        <v>15</v>
      </c>
      <c r="B212" s="15" t="s">
        <v>16</v>
      </c>
      <c r="C212" s="43" t="s">
        <v>16</v>
      </c>
      <c r="D212" s="13" t="s">
        <v>19</v>
      </c>
      <c r="E212" s="13" t="s">
        <v>17</v>
      </c>
      <c r="F212" s="13" t="s">
        <v>18</v>
      </c>
      <c r="G212" s="13" t="s">
        <v>20</v>
      </c>
      <c r="H212" s="13" t="s">
        <v>21</v>
      </c>
      <c r="I212" s="13" t="s">
        <v>22</v>
      </c>
      <c r="J212" s="13" t="s">
        <v>23</v>
      </c>
      <c r="K212" s="13" t="s">
        <v>24</v>
      </c>
      <c r="N212" s="32">
        <f t="shared" si="3"/>
        <v>0</v>
      </c>
    </row>
    <row r="213" spans="1:15" ht="102" x14ac:dyDescent="0.25">
      <c r="A213" s="10" t="s">
        <v>28</v>
      </c>
      <c r="B213" s="14" t="s">
        <v>788</v>
      </c>
      <c r="C213" s="40" t="s">
        <v>790</v>
      </c>
      <c r="D213" s="10">
        <v>602010102</v>
      </c>
      <c r="E213" s="12" t="s">
        <v>781</v>
      </c>
      <c r="F213" s="12" t="s">
        <v>782</v>
      </c>
      <c r="G213" s="12" t="s">
        <v>32</v>
      </c>
      <c r="H213" s="12" t="s">
        <v>783</v>
      </c>
      <c r="I213" s="12" t="s">
        <v>784</v>
      </c>
      <c r="J213" s="10">
        <v>2030</v>
      </c>
      <c r="K213" s="10" t="s">
        <v>13</v>
      </c>
      <c r="N213" s="32">
        <f t="shared" si="3"/>
        <v>0</v>
      </c>
    </row>
    <row r="214" spans="1:15" ht="89.25" x14ac:dyDescent="0.25">
      <c r="A214" s="10" t="s">
        <v>31</v>
      </c>
      <c r="B214" s="14" t="s">
        <v>789</v>
      </c>
      <c r="C214" s="40" t="s">
        <v>791</v>
      </c>
      <c r="D214" s="10">
        <v>602010102</v>
      </c>
      <c r="E214" s="12" t="s">
        <v>785</v>
      </c>
      <c r="F214" s="12" t="s">
        <v>787</v>
      </c>
      <c r="G214" s="12" t="s">
        <v>8</v>
      </c>
      <c r="H214" s="12" t="s">
        <v>786</v>
      </c>
      <c r="I214" s="12" t="s">
        <v>784</v>
      </c>
      <c r="J214" s="10">
        <v>2030</v>
      </c>
      <c r="K214" s="10" t="s">
        <v>13</v>
      </c>
      <c r="N214" s="32">
        <f t="shared" si="3"/>
        <v>0</v>
      </c>
    </row>
    <row r="215" spans="1:15" x14ac:dyDescent="0.25">
      <c r="N215" s="32">
        <f t="shared" si="3"/>
        <v>0</v>
      </c>
    </row>
    <row r="216" spans="1:15" x14ac:dyDescent="0.25">
      <c r="A216" s="69" t="s">
        <v>792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N216" s="32">
        <f t="shared" si="3"/>
        <v>0</v>
      </c>
    </row>
    <row r="217" spans="1:15" ht="48" customHeight="1" x14ac:dyDescent="0.25">
      <c r="A217" s="77" t="s">
        <v>1471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N217" s="32">
        <f t="shared" si="3"/>
        <v>0</v>
      </c>
    </row>
    <row r="218" spans="1:15" x14ac:dyDescent="0.25">
      <c r="A218" s="70" t="s">
        <v>778</v>
      </c>
      <c r="B218" s="71"/>
      <c r="C218" s="71"/>
      <c r="D218" s="71"/>
      <c r="E218" s="71"/>
      <c r="F218" s="71"/>
      <c r="G218" s="71"/>
      <c r="H218" s="71"/>
      <c r="I218" s="71"/>
      <c r="J218" s="71"/>
      <c r="K218" s="72"/>
      <c r="N218" s="32">
        <f t="shared" si="3"/>
        <v>0</v>
      </c>
    </row>
    <row r="219" spans="1:15" ht="63.75" x14ac:dyDescent="0.25">
      <c r="A219" s="13" t="s">
        <v>15</v>
      </c>
      <c r="B219" s="15" t="s">
        <v>16</v>
      </c>
      <c r="C219" s="43" t="s">
        <v>16</v>
      </c>
      <c r="D219" s="13" t="s">
        <v>19</v>
      </c>
      <c r="E219" s="13" t="s">
        <v>17</v>
      </c>
      <c r="F219" s="13" t="s">
        <v>18</v>
      </c>
      <c r="G219" s="13" t="s">
        <v>20</v>
      </c>
      <c r="H219" s="13" t="s">
        <v>21</v>
      </c>
      <c r="I219" s="13" t="s">
        <v>22</v>
      </c>
      <c r="J219" s="13" t="s">
        <v>23</v>
      </c>
      <c r="K219" s="13" t="s">
        <v>24</v>
      </c>
      <c r="N219" s="32">
        <f t="shared" si="3"/>
        <v>0</v>
      </c>
    </row>
    <row r="220" spans="1:15" ht="114.75" x14ac:dyDescent="0.25">
      <c r="A220" s="10">
        <v>1</v>
      </c>
      <c r="B220" s="11" t="s">
        <v>834</v>
      </c>
      <c r="C220" s="40" t="s">
        <v>853</v>
      </c>
      <c r="D220" s="10">
        <v>602010203</v>
      </c>
      <c r="E220" s="12" t="s">
        <v>793</v>
      </c>
      <c r="F220" s="12" t="s">
        <v>29</v>
      </c>
      <c r="G220" s="12" t="str">
        <f>O220</f>
        <v>Зона смешанной и общественно-деловой застройки</v>
      </c>
      <c r="H220" s="12" t="s">
        <v>794</v>
      </c>
      <c r="I220" s="12" t="s">
        <v>30</v>
      </c>
      <c r="J220" s="10">
        <v>2030</v>
      </c>
      <c r="K220" s="10" t="s">
        <v>13</v>
      </c>
      <c r="M220" s="6" t="str">
        <f>VLOOKUP(C220,Лист1!$A$1:$B$291,2,FALSE)</f>
        <v>701010200</v>
      </c>
      <c r="N220" s="32">
        <f t="shared" si="3"/>
        <v>701010200</v>
      </c>
      <c r="O220" s="3" t="str">
        <f>VLOOKUP(N220,Лист2!$A$1:$B$35,2,FALSE)</f>
        <v>Зона смешанной и общественно-деловой застройки</v>
      </c>
    </row>
    <row r="221" spans="1:15" ht="114.75" x14ac:dyDescent="0.25">
      <c r="A221" s="10">
        <v>2</v>
      </c>
      <c r="B221" s="11" t="s">
        <v>835</v>
      </c>
      <c r="C221" s="40" t="s">
        <v>854</v>
      </c>
      <c r="D221" s="10">
        <v>602010201</v>
      </c>
      <c r="E221" s="12" t="s">
        <v>814</v>
      </c>
      <c r="F221" s="12" t="s">
        <v>795</v>
      </c>
      <c r="G221" s="12" t="str">
        <f t="shared" ref="G221:G237" si="4">O221</f>
        <v>Зона специализированной общественной застройки</v>
      </c>
      <c r="H221" s="12" t="s">
        <v>815</v>
      </c>
      <c r="I221" s="12" t="s">
        <v>30</v>
      </c>
      <c r="J221" s="10">
        <v>2030</v>
      </c>
      <c r="K221" s="10" t="s">
        <v>13</v>
      </c>
      <c r="M221" s="6" t="str">
        <f>VLOOKUP(C221,Лист1!$A$1:$B$291,2,FALSE)</f>
        <v>701010302</v>
      </c>
      <c r="N221" s="32">
        <f t="shared" si="3"/>
        <v>701010302</v>
      </c>
      <c r="O221" s="3" t="str">
        <f>VLOOKUP(N221,Лист2!$A$1:$B$35,2,FALSE)</f>
        <v>Зона специализированной общественной застройки</v>
      </c>
    </row>
    <row r="222" spans="1:15" ht="127.5" x14ac:dyDescent="0.25">
      <c r="A222" s="10">
        <v>3</v>
      </c>
      <c r="B222" s="11" t="s">
        <v>836</v>
      </c>
      <c r="C222" s="40" t="s">
        <v>855</v>
      </c>
      <c r="D222" s="10">
        <v>602010203</v>
      </c>
      <c r="E222" s="12" t="s">
        <v>816</v>
      </c>
      <c r="F222" s="12" t="s">
        <v>817</v>
      </c>
      <c r="G222" s="12" t="str">
        <f t="shared" si="4"/>
        <v>Зона смешанной и общественно-деловой застройки</v>
      </c>
      <c r="H222" s="12" t="s">
        <v>818</v>
      </c>
      <c r="I222" s="12" t="s">
        <v>30</v>
      </c>
      <c r="J222" s="10">
        <v>2030</v>
      </c>
      <c r="K222" s="10" t="s">
        <v>13</v>
      </c>
      <c r="M222" s="6" t="str">
        <f>VLOOKUP(C222,Лист1!$A$1:$B$291,2,FALSE)</f>
        <v>701010200</v>
      </c>
      <c r="N222" s="32">
        <f t="shared" si="3"/>
        <v>701010200</v>
      </c>
      <c r="O222" s="3" t="str">
        <f>VLOOKUP(N222,Лист2!$A$1:$B$35,2,FALSE)</f>
        <v>Зона смешанной и общественно-деловой застройки</v>
      </c>
    </row>
    <row r="223" spans="1:15" ht="114.75" x14ac:dyDescent="0.25">
      <c r="A223" s="10">
        <v>4</v>
      </c>
      <c r="B223" s="11" t="s">
        <v>837</v>
      </c>
      <c r="C223" s="40" t="s">
        <v>856</v>
      </c>
      <c r="D223" s="10">
        <v>602010203</v>
      </c>
      <c r="E223" s="12" t="s">
        <v>819</v>
      </c>
      <c r="F223" s="12" t="s">
        <v>820</v>
      </c>
      <c r="G223" s="12" t="str">
        <f t="shared" si="4"/>
        <v>Зона смешанной и общественно-деловой застройки</v>
      </c>
      <c r="H223" s="12" t="s">
        <v>821</v>
      </c>
      <c r="I223" s="12" t="s">
        <v>30</v>
      </c>
      <c r="J223" s="10">
        <v>2030</v>
      </c>
      <c r="K223" s="10" t="s">
        <v>13</v>
      </c>
      <c r="M223" s="6" t="str">
        <f>VLOOKUP(C223,Лист1!$A$1:$B$291,2,FALSE)</f>
        <v>701010200</v>
      </c>
      <c r="N223" s="32">
        <f t="shared" si="3"/>
        <v>701010200</v>
      </c>
      <c r="O223" s="3" t="str">
        <f>VLOOKUP(N223,Лист2!$A$1:$B$35,2,FALSE)</f>
        <v>Зона смешанной и общественно-деловой застройки</v>
      </c>
    </row>
    <row r="224" spans="1:15" ht="114.75" x14ac:dyDescent="0.25">
      <c r="A224" s="10">
        <v>5</v>
      </c>
      <c r="B224" s="11" t="s">
        <v>838</v>
      </c>
      <c r="C224" s="40" t="s">
        <v>857</v>
      </c>
      <c r="D224" s="10">
        <v>602010201</v>
      </c>
      <c r="E224" s="12" t="s">
        <v>797</v>
      </c>
      <c r="F224" s="12" t="s">
        <v>796</v>
      </c>
      <c r="G224" s="12" t="str">
        <f t="shared" si="4"/>
        <v>Зона застройки многоэтажными жилыми домами (9 этажей и более)</v>
      </c>
      <c r="H224" s="12" t="s">
        <v>822</v>
      </c>
      <c r="I224" s="12" t="s">
        <v>30</v>
      </c>
      <c r="J224" s="10">
        <v>2030</v>
      </c>
      <c r="K224" s="10" t="s">
        <v>13</v>
      </c>
      <c r="M224" s="6" t="str">
        <f>VLOOKUP(C224,Лист1!$A$1:$B$291,2,FALSE)</f>
        <v>701010104</v>
      </c>
      <c r="N224" s="32">
        <f t="shared" si="3"/>
        <v>701010104</v>
      </c>
      <c r="O224" s="3" t="str">
        <f>VLOOKUP(N224,Лист2!$A$1:$B$35,2,FALSE)</f>
        <v>Зона застройки многоэтажными жилыми домами (9 этажей и более)</v>
      </c>
    </row>
    <row r="225" spans="1:15" ht="140.25" x14ac:dyDescent="0.25">
      <c r="A225" s="10">
        <v>6</v>
      </c>
      <c r="B225" s="11" t="s">
        <v>839</v>
      </c>
      <c r="C225" s="40" t="s">
        <v>858</v>
      </c>
      <c r="D225" s="10">
        <v>602010203</v>
      </c>
      <c r="E225" s="12" t="s">
        <v>823</v>
      </c>
      <c r="F225" s="12" t="s">
        <v>798</v>
      </c>
      <c r="G225" s="12" t="str">
        <f t="shared" si="4"/>
        <v>Зона смешанной и общественно-деловой застройки</v>
      </c>
      <c r="H225" s="12" t="s">
        <v>799</v>
      </c>
      <c r="I225" s="12" t="s">
        <v>30</v>
      </c>
      <c r="J225" s="10">
        <v>2030</v>
      </c>
      <c r="K225" s="10" t="s">
        <v>13</v>
      </c>
      <c r="M225" s="6" t="str">
        <f>VLOOKUP(C225,Лист1!$A$1:$B$291,2,FALSE)</f>
        <v>701010200</v>
      </c>
      <c r="N225" s="32">
        <f t="shared" si="3"/>
        <v>701010200</v>
      </c>
      <c r="O225" s="3" t="str">
        <f>VLOOKUP(N225,Лист2!$A$1:$B$35,2,FALSE)</f>
        <v>Зона смешанной и общественно-деловой застройки</v>
      </c>
    </row>
    <row r="226" spans="1:15" ht="114.75" x14ac:dyDescent="0.25">
      <c r="A226" s="10">
        <v>7</v>
      </c>
      <c r="B226" s="11" t="s">
        <v>840</v>
      </c>
      <c r="C226" s="40" t="s">
        <v>859</v>
      </c>
      <c r="D226" s="10">
        <v>602010202</v>
      </c>
      <c r="E226" s="12" t="s">
        <v>800</v>
      </c>
      <c r="F226" s="12" t="s">
        <v>29</v>
      </c>
      <c r="G226" s="12" t="str">
        <f t="shared" si="4"/>
        <v>Зона смешанной и общественно-деловой застройки</v>
      </c>
      <c r="H226" s="12" t="s">
        <v>799</v>
      </c>
      <c r="I226" s="12" t="s">
        <v>30</v>
      </c>
      <c r="J226" s="10">
        <v>2030</v>
      </c>
      <c r="K226" s="10" t="s">
        <v>13</v>
      </c>
      <c r="M226" s="6" t="str">
        <f>VLOOKUP(C226,Лист1!$A$1:$B$291,2,FALSE)</f>
        <v>701010200</v>
      </c>
      <c r="N226" s="32">
        <f t="shared" si="3"/>
        <v>701010200</v>
      </c>
      <c r="O226" s="3" t="str">
        <f>VLOOKUP(N226,Лист2!$A$1:$B$35,2,FALSE)</f>
        <v>Зона смешанной и общественно-деловой застройки</v>
      </c>
    </row>
    <row r="227" spans="1:15" ht="114.75" x14ac:dyDescent="0.25">
      <c r="A227" s="10">
        <v>8</v>
      </c>
      <c r="B227" s="11" t="s">
        <v>841</v>
      </c>
      <c r="C227" s="40" t="s">
        <v>860</v>
      </c>
      <c r="D227" s="10">
        <v>602010201</v>
      </c>
      <c r="E227" s="12" t="s">
        <v>801</v>
      </c>
      <c r="F227" s="12" t="s">
        <v>29</v>
      </c>
      <c r="G227" s="12" t="str">
        <f t="shared" si="4"/>
        <v>Зона застройки многоэтажными жилыми домами (9 этажей и более)</v>
      </c>
      <c r="H227" s="12" t="s">
        <v>799</v>
      </c>
      <c r="I227" s="12" t="s">
        <v>30</v>
      </c>
      <c r="J227" s="10">
        <v>2030</v>
      </c>
      <c r="K227" s="10" t="s">
        <v>13</v>
      </c>
      <c r="M227" s="6" t="str">
        <f>VLOOKUP(C227,Лист1!$A$1:$B$291,2,FALSE)</f>
        <v>701010104</v>
      </c>
      <c r="N227" s="32">
        <f t="shared" si="3"/>
        <v>701010104</v>
      </c>
      <c r="O227" s="3" t="str">
        <f>VLOOKUP(N227,Лист2!$A$1:$B$35,2,FALSE)</f>
        <v>Зона застройки многоэтажными жилыми домами (9 этажей и более)</v>
      </c>
    </row>
    <row r="228" spans="1:15" ht="127.5" x14ac:dyDescent="0.25">
      <c r="A228" s="10">
        <v>9</v>
      </c>
      <c r="B228" s="11" t="s">
        <v>842</v>
      </c>
      <c r="C228" s="40" t="s">
        <v>861</v>
      </c>
      <c r="D228" s="10">
        <v>602010201</v>
      </c>
      <c r="E228" s="12" t="s">
        <v>824</v>
      </c>
      <c r="F228" s="12" t="s">
        <v>825</v>
      </c>
      <c r="G228" s="12" t="str">
        <f t="shared" si="4"/>
        <v>Зона смешанной и общественно-деловой застройки</v>
      </c>
      <c r="H228" s="12" t="s">
        <v>826</v>
      </c>
      <c r="I228" s="12" t="s">
        <v>30</v>
      </c>
      <c r="J228" s="10">
        <v>2030</v>
      </c>
      <c r="K228" s="10" t="s">
        <v>13</v>
      </c>
      <c r="M228" s="6" t="str">
        <f>VLOOKUP(C228,Лист1!$A$1:$B$291,2,FALSE)</f>
        <v>701010200</v>
      </c>
      <c r="N228" s="32">
        <f t="shared" si="3"/>
        <v>701010200</v>
      </c>
      <c r="O228" s="3" t="str">
        <f>VLOOKUP(N228,Лист2!$A$1:$B$35,2,FALSE)</f>
        <v>Зона смешанной и общественно-деловой застройки</v>
      </c>
    </row>
    <row r="229" spans="1:15" ht="114.75" x14ac:dyDescent="0.25">
      <c r="A229" s="10">
        <v>10</v>
      </c>
      <c r="B229" s="11" t="s">
        <v>843</v>
      </c>
      <c r="C229" s="40" t="s">
        <v>862</v>
      </c>
      <c r="D229" s="10">
        <v>602010202</v>
      </c>
      <c r="E229" s="12" t="s">
        <v>802</v>
      </c>
      <c r="F229" s="12" t="s">
        <v>29</v>
      </c>
      <c r="G229" s="12" t="str">
        <f t="shared" si="4"/>
        <v>Зона смешанной и общественно-деловой застройки</v>
      </c>
      <c r="H229" s="12" t="s">
        <v>799</v>
      </c>
      <c r="I229" s="12" t="s">
        <v>30</v>
      </c>
      <c r="J229" s="10">
        <v>2030</v>
      </c>
      <c r="K229" s="10" t="s">
        <v>13</v>
      </c>
      <c r="M229" s="6" t="str">
        <f>VLOOKUP(C229,Лист1!$A$1:$B$291,2,FALSE)</f>
        <v>701010200</v>
      </c>
      <c r="N229" s="32">
        <f t="shared" si="3"/>
        <v>701010200</v>
      </c>
      <c r="O229" s="3" t="str">
        <f>VLOOKUP(N229,Лист2!$A$1:$B$35,2,FALSE)</f>
        <v>Зона смешанной и общественно-деловой застройки</v>
      </c>
    </row>
    <row r="230" spans="1:15" ht="114.75" x14ac:dyDescent="0.25">
      <c r="A230" s="10">
        <v>11</v>
      </c>
      <c r="B230" s="11" t="s">
        <v>844</v>
      </c>
      <c r="C230" s="40" t="s">
        <v>863</v>
      </c>
      <c r="D230" s="10">
        <v>602010201</v>
      </c>
      <c r="E230" s="12" t="s">
        <v>803</v>
      </c>
      <c r="F230" s="12" t="s">
        <v>827</v>
      </c>
      <c r="G230" s="12" t="str">
        <f t="shared" si="4"/>
        <v>Зона застройки среднеэтажными жилыми домами (от 5 до 8 этажей, включая мансардный)</v>
      </c>
      <c r="H230" s="12" t="s">
        <v>828</v>
      </c>
      <c r="I230" s="12" t="s">
        <v>30</v>
      </c>
      <c r="J230" s="10">
        <v>2030</v>
      </c>
      <c r="K230" s="10" t="s">
        <v>13</v>
      </c>
      <c r="M230" s="6" t="str">
        <f>VLOOKUP(C230,Лист1!$A$1:$B$291,2,FALSE)</f>
        <v>701010103</v>
      </c>
      <c r="N230" s="32">
        <f t="shared" si="3"/>
        <v>701010103</v>
      </c>
      <c r="O230" s="3" t="str">
        <f>VLOOKUP(N230,Лист2!$A$1:$B$35,2,FALSE)</f>
        <v>Зона застройки среднеэтажными жилыми домами (от 5 до 8 этажей, включая мансардный)</v>
      </c>
    </row>
    <row r="231" spans="1:15" ht="216.75" x14ac:dyDescent="0.25">
      <c r="A231" s="10">
        <v>12</v>
      </c>
      <c r="B231" s="11" t="s">
        <v>845</v>
      </c>
      <c r="C231" s="40" t="s">
        <v>864</v>
      </c>
      <c r="D231" s="10">
        <v>602010202</v>
      </c>
      <c r="E231" s="12" t="s">
        <v>804</v>
      </c>
      <c r="F231" s="12" t="s">
        <v>29</v>
      </c>
      <c r="G231" s="12" t="str">
        <f t="shared" si="4"/>
        <v>Зона смешанной и общественно-деловой застройки</v>
      </c>
      <c r="H231" s="12" t="s">
        <v>799</v>
      </c>
      <c r="I231" s="12" t="s">
        <v>30</v>
      </c>
      <c r="J231" s="10">
        <v>2030</v>
      </c>
      <c r="K231" s="10" t="s">
        <v>13</v>
      </c>
      <c r="M231" s="6" t="str">
        <f>VLOOKUP(C231,Лист1!$A$1:$B$291,2,FALSE)</f>
        <v>701010200</v>
      </c>
      <c r="N231" s="32">
        <f t="shared" si="3"/>
        <v>701010200</v>
      </c>
      <c r="O231" s="3" t="str">
        <f>VLOOKUP(N231,Лист2!$A$1:$B$35,2,FALSE)</f>
        <v>Зона смешанной и общественно-деловой застройки</v>
      </c>
    </row>
    <row r="232" spans="1:15" ht="114.75" x14ac:dyDescent="0.25">
      <c r="A232" s="10">
        <v>13</v>
      </c>
      <c r="B232" s="11" t="s">
        <v>846</v>
      </c>
      <c r="C232" s="40" t="s">
        <v>865</v>
      </c>
      <c r="D232" s="10">
        <v>602010202</v>
      </c>
      <c r="E232" s="12" t="s">
        <v>829</v>
      </c>
      <c r="F232" s="12" t="s">
        <v>805</v>
      </c>
      <c r="G232" s="12" t="str">
        <f t="shared" si="4"/>
        <v>Многофункциональная общественно-деловая зона</v>
      </c>
      <c r="H232" s="12" t="s">
        <v>830</v>
      </c>
      <c r="I232" s="12" t="s">
        <v>30</v>
      </c>
      <c r="J232" s="10">
        <v>2030</v>
      </c>
      <c r="K232" s="10" t="s">
        <v>13</v>
      </c>
      <c r="M232" s="6" t="str">
        <f>VLOOKUP(C232,Лист1!$A$1:$B$291,2,FALSE)</f>
        <v>701010301</v>
      </c>
      <c r="N232" s="32">
        <f t="shared" si="3"/>
        <v>701010301</v>
      </c>
      <c r="O232" s="3" t="str">
        <f>VLOOKUP(N232,Лист2!$A$1:$B$35,2,FALSE)</f>
        <v>Многофункциональная общественно-деловая зона</v>
      </c>
    </row>
    <row r="233" spans="1:15" ht="114.75" x14ac:dyDescent="0.25">
      <c r="A233" s="10">
        <v>14</v>
      </c>
      <c r="B233" s="11" t="s">
        <v>847</v>
      </c>
      <c r="C233" s="40" t="s">
        <v>866</v>
      </c>
      <c r="D233" s="10">
        <v>602010201</v>
      </c>
      <c r="E233" s="12" t="s">
        <v>806</v>
      </c>
      <c r="F233" s="12" t="s">
        <v>807</v>
      </c>
      <c r="G233" s="12" t="str">
        <f t="shared" si="4"/>
        <v>Многофункциональная общественно-деловая зона</v>
      </c>
      <c r="H233" s="12" t="s">
        <v>831</v>
      </c>
      <c r="I233" s="12" t="s">
        <v>30</v>
      </c>
      <c r="J233" s="10">
        <v>2030</v>
      </c>
      <c r="K233" s="10" t="s">
        <v>13</v>
      </c>
      <c r="M233" s="6" t="str">
        <f>VLOOKUP(C233,Лист1!$A$1:$B$291,2,FALSE)</f>
        <v>701010301</v>
      </c>
      <c r="N233" s="32">
        <f t="shared" si="3"/>
        <v>701010301</v>
      </c>
      <c r="O233" s="3" t="str">
        <f>VLOOKUP(N233,Лист2!$A$1:$B$35,2,FALSE)</f>
        <v>Многофункциональная общественно-деловая зона</v>
      </c>
    </row>
    <row r="234" spans="1:15" ht="409.5" x14ac:dyDescent="0.25">
      <c r="A234" s="10">
        <v>15</v>
      </c>
      <c r="B234" s="11" t="s">
        <v>848</v>
      </c>
      <c r="C234" s="40" t="s">
        <v>867</v>
      </c>
      <c r="D234" s="10">
        <v>602010201</v>
      </c>
      <c r="E234" s="12" t="s">
        <v>808</v>
      </c>
      <c r="F234" s="12" t="s">
        <v>832</v>
      </c>
      <c r="G234" s="12" t="str">
        <f t="shared" si="4"/>
        <v>Многофункциональная общественно-деловая зона</v>
      </c>
      <c r="H234" s="12" t="s">
        <v>852</v>
      </c>
      <c r="I234" s="12" t="s">
        <v>30</v>
      </c>
      <c r="J234" s="10">
        <v>2030</v>
      </c>
      <c r="K234" s="10" t="s">
        <v>13</v>
      </c>
      <c r="M234" s="6" t="str">
        <f>VLOOKUP(C234,Лист1!$A$1:$B$291,2,FALSE)</f>
        <v>701010301</v>
      </c>
      <c r="N234" s="32">
        <f t="shared" si="3"/>
        <v>701010301</v>
      </c>
      <c r="O234" s="3" t="str">
        <f>VLOOKUP(N234,Лист2!$A$1:$B$35,2,FALSE)</f>
        <v>Многофункциональная общественно-деловая зона</v>
      </c>
    </row>
    <row r="235" spans="1:15" ht="114.75" x14ac:dyDescent="0.25">
      <c r="A235" s="10">
        <v>16</v>
      </c>
      <c r="B235" s="11" t="s">
        <v>849</v>
      </c>
      <c r="C235" s="40" t="s">
        <v>868</v>
      </c>
      <c r="D235" s="10">
        <v>602010203</v>
      </c>
      <c r="E235" s="12" t="s">
        <v>809</v>
      </c>
      <c r="F235" s="12" t="s">
        <v>833</v>
      </c>
      <c r="G235" s="12" t="str">
        <f t="shared" si="4"/>
        <v>Многофункциональная общественно-деловая зона</v>
      </c>
      <c r="H235" s="12" t="s">
        <v>810</v>
      </c>
      <c r="I235" s="12" t="s">
        <v>30</v>
      </c>
      <c r="J235" s="10">
        <v>2030</v>
      </c>
      <c r="K235" s="10" t="s">
        <v>13</v>
      </c>
      <c r="M235" s="6" t="str">
        <f>VLOOKUP(C235,Лист1!$A$1:$B$291,2,FALSE)</f>
        <v>701010301</v>
      </c>
      <c r="N235" s="32">
        <f t="shared" si="3"/>
        <v>701010301</v>
      </c>
      <c r="O235" s="3" t="str">
        <f>VLOOKUP(N235,Лист2!$A$1:$B$35,2,FALSE)</f>
        <v>Многофункциональная общественно-деловая зона</v>
      </c>
    </row>
    <row r="236" spans="1:15" ht="114.75" x14ac:dyDescent="0.25">
      <c r="A236" s="10">
        <v>17</v>
      </c>
      <c r="B236" s="11" t="s">
        <v>850</v>
      </c>
      <c r="C236" s="40" t="s">
        <v>869</v>
      </c>
      <c r="D236" s="10">
        <v>602010203</v>
      </c>
      <c r="E236" s="12" t="s">
        <v>811</v>
      </c>
      <c r="F236" s="12" t="s">
        <v>833</v>
      </c>
      <c r="G236" s="12" t="str">
        <f t="shared" si="4"/>
        <v>Зона специализированной общественной застройки</v>
      </c>
      <c r="H236" s="12" t="s">
        <v>810</v>
      </c>
      <c r="I236" s="12" t="s">
        <v>30</v>
      </c>
      <c r="J236" s="10">
        <v>2030</v>
      </c>
      <c r="K236" s="10" t="s">
        <v>13</v>
      </c>
      <c r="M236" s="6" t="str">
        <f>VLOOKUP(C236,Лист1!$A$1:$B$291,2,FALSE)</f>
        <v>701010302</v>
      </c>
      <c r="N236" s="32">
        <f t="shared" si="3"/>
        <v>701010302</v>
      </c>
      <c r="O236" s="3" t="str">
        <f>VLOOKUP(N236,Лист2!$A$1:$B$35,2,FALSE)</f>
        <v>Зона специализированной общественной застройки</v>
      </c>
    </row>
    <row r="237" spans="1:15" ht="140.25" x14ac:dyDescent="0.25">
      <c r="A237" s="10">
        <v>18</v>
      </c>
      <c r="B237" s="11" t="s">
        <v>851</v>
      </c>
      <c r="C237" s="40" t="s">
        <v>870</v>
      </c>
      <c r="D237" s="10">
        <v>602010201</v>
      </c>
      <c r="E237" s="12" t="s">
        <v>812</v>
      </c>
      <c r="F237" s="12" t="s">
        <v>29</v>
      </c>
      <c r="G237" s="12" t="str">
        <f t="shared" si="4"/>
        <v>Зона озелененных территорий общего пользования (лесопарки, парки, сады, скверы, бульвары, городские леса)</v>
      </c>
      <c r="H237" s="12" t="s">
        <v>810</v>
      </c>
      <c r="I237" s="12" t="s">
        <v>30</v>
      </c>
      <c r="J237" s="10">
        <v>2030</v>
      </c>
      <c r="K237" s="10" t="s">
        <v>813</v>
      </c>
      <c r="M237" s="6" t="str">
        <f>VLOOKUP(C237,Лист1!$A$1:$B$291,2,FALSE)</f>
        <v>701010601</v>
      </c>
      <c r="N237" s="32">
        <f t="shared" si="3"/>
        <v>701010601</v>
      </c>
      <c r="O237" s="3" t="str">
        <f>VLOOKUP(N237,Лист2!$A$1:$B$35,2,FALSE)</f>
        <v>Зона озелененных территорий общего пользования (лесопарки, парки, сады, скверы, бульвары, городские леса)</v>
      </c>
    </row>
    <row r="238" spans="1:15" x14ac:dyDescent="0.25">
      <c r="N238" s="32">
        <f t="shared" si="3"/>
        <v>0</v>
      </c>
      <c r="O238" s="3" t="e">
        <f>VLOOKUP(N238,Лист2!$A$1:$B$35,2,FALSE)</f>
        <v>#N/A</v>
      </c>
    </row>
    <row r="239" spans="1:15" x14ac:dyDescent="0.25">
      <c r="A239" s="69" t="s">
        <v>871</v>
      </c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N239" s="32">
        <f t="shared" si="3"/>
        <v>0</v>
      </c>
      <c r="O239" s="3" t="e">
        <f>VLOOKUP(N239,Лист2!$A$1:$B$35,2,FALSE)</f>
        <v>#N/A</v>
      </c>
    </row>
    <row r="240" spans="1:15" s="3" customFormat="1" x14ac:dyDescent="0.25">
      <c r="A240" s="70" t="s">
        <v>778</v>
      </c>
      <c r="B240" s="71"/>
      <c r="C240" s="71"/>
      <c r="D240" s="71"/>
      <c r="E240" s="71"/>
      <c r="F240" s="71"/>
      <c r="G240" s="71"/>
      <c r="H240" s="71"/>
      <c r="I240" s="71"/>
      <c r="J240" s="71"/>
      <c r="K240" s="72"/>
      <c r="N240" s="32"/>
    </row>
    <row r="241" spans="1:15" s="3" customFormat="1" ht="63.75" x14ac:dyDescent="0.25">
      <c r="A241" s="13" t="s">
        <v>15</v>
      </c>
      <c r="B241" s="15" t="s">
        <v>16</v>
      </c>
      <c r="C241" s="43" t="s">
        <v>16</v>
      </c>
      <c r="D241" s="13" t="s">
        <v>19</v>
      </c>
      <c r="E241" s="13" t="s">
        <v>17</v>
      </c>
      <c r="F241" s="13" t="s">
        <v>18</v>
      </c>
      <c r="G241" s="13" t="s">
        <v>20</v>
      </c>
      <c r="H241" s="13" t="s">
        <v>21</v>
      </c>
      <c r="I241" s="13" t="s">
        <v>22</v>
      </c>
      <c r="J241" s="13" t="s">
        <v>23</v>
      </c>
      <c r="K241" s="13" t="s">
        <v>24</v>
      </c>
      <c r="N241" s="32"/>
    </row>
    <row r="242" spans="1:15" ht="89.25" x14ac:dyDescent="0.25">
      <c r="A242" s="19">
        <v>1</v>
      </c>
      <c r="B242" s="11" t="s">
        <v>902</v>
      </c>
      <c r="C242" s="40" t="s">
        <v>912</v>
      </c>
      <c r="D242" s="10">
        <v>602010301</v>
      </c>
      <c r="E242" s="12" t="s">
        <v>872</v>
      </c>
      <c r="F242" s="12" t="s">
        <v>873</v>
      </c>
      <c r="G242" s="12" t="str">
        <f>O242</f>
        <v>Зона смешанной и общественно-деловой застройки</v>
      </c>
      <c r="H242" s="12" t="s">
        <v>53</v>
      </c>
      <c r="I242" s="12" t="s">
        <v>52</v>
      </c>
      <c r="J242" s="10">
        <v>2025</v>
      </c>
      <c r="K242" s="10" t="s">
        <v>874</v>
      </c>
      <c r="M242" s="6" t="str">
        <f>VLOOKUP(C242,Лист1!$A$1:$B$291,2,FALSE)</f>
        <v>701010200</v>
      </c>
      <c r="N242" s="32">
        <f t="shared" si="3"/>
        <v>701010200</v>
      </c>
      <c r="O242" s="3" t="str">
        <f>VLOOKUP(N242,Лист2!$A$1:$B$35,2,FALSE)</f>
        <v>Зона смешанной и общественно-деловой застройки</v>
      </c>
    </row>
    <row r="243" spans="1:15" ht="76.5" x14ac:dyDescent="0.25">
      <c r="A243" s="19">
        <v>2</v>
      </c>
      <c r="B243" s="11" t="s">
        <v>903</v>
      </c>
      <c r="C243" s="40" t="s">
        <v>913</v>
      </c>
      <c r="D243" s="10">
        <v>602010301</v>
      </c>
      <c r="E243" s="12" t="s">
        <v>875</v>
      </c>
      <c r="F243" s="12" t="s">
        <v>185</v>
      </c>
      <c r="G243" s="12" t="str">
        <f t="shared" ref="G243:G251" si="5">O243</f>
        <v>Зона специализированной общественной застройки</v>
      </c>
      <c r="H243" s="12" t="s">
        <v>876</v>
      </c>
      <c r="I243" s="12" t="s">
        <v>52</v>
      </c>
      <c r="J243" s="10">
        <v>2025</v>
      </c>
      <c r="K243" s="10" t="s">
        <v>13</v>
      </c>
      <c r="M243" s="6" t="str">
        <f>VLOOKUP(C243,Лист1!$A$1:$B$291,2,FALSE)</f>
        <v>701010302</v>
      </c>
      <c r="N243" s="32">
        <f t="shared" si="3"/>
        <v>701010302</v>
      </c>
      <c r="O243" s="3" t="str">
        <f>VLOOKUP(N243,Лист2!$A$1:$B$35,2,FALSE)</f>
        <v>Зона специализированной общественной застройки</v>
      </c>
    </row>
    <row r="244" spans="1:15" ht="76.5" x14ac:dyDescent="0.25">
      <c r="A244" s="19">
        <v>3</v>
      </c>
      <c r="B244" s="11" t="s">
        <v>904</v>
      </c>
      <c r="C244" s="40" t="s">
        <v>914</v>
      </c>
      <c r="D244" s="10">
        <v>602010301</v>
      </c>
      <c r="E244" s="12" t="s">
        <v>877</v>
      </c>
      <c r="F244" s="12" t="s">
        <v>878</v>
      </c>
      <c r="G244" s="12" t="str">
        <f t="shared" si="5"/>
        <v>Зона специализированной общественной застройки</v>
      </c>
      <c r="H244" s="12" t="s">
        <v>879</v>
      </c>
      <c r="I244" s="12" t="s">
        <v>52</v>
      </c>
      <c r="J244" s="10">
        <v>2025</v>
      </c>
      <c r="K244" s="10" t="s">
        <v>13</v>
      </c>
      <c r="M244" s="6" t="str">
        <f>VLOOKUP(C244,Лист1!$A$1:$B$291,2,FALSE)</f>
        <v>701010302</v>
      </c>
      <c r="N244" s="32">
        <f t="shared" si="3"/>
        <v>701010302</v>
      </c>
      <c r="O244" s="3" t="str">
        <f>VLOOKUP(N244,Лист2!$A$1:$B$35,2,FALSE)</f>
        <v>Зона специализированной общественной застройки</v>
      </c>
    </row>
    <row r="245" spans="1:15" ht="76.5" x14ac:dyDescent="0.25">
      <c r="A245" s="19">
        <v>4</v>
      </c>
      <c r="B245" s="11" t="s">
        <v>905</v>
      </c>
      <c r="C245" s="40" t="s">
        <v>915</v>
      </c>
      <c r="D245" s="10">
        <v>602010301</v>
      </c>
      <c r="E245" s="12" t="s">
        <v>880</v>
      </c>
      <c r="F245" s="12" t="s">
        <v>881</v>
      </c>
      <c r="G245" s="12" t="str">
        <f t="shared" si="5"/>
        <v>Зона специализированной общественной застройки</v>
      </c>
      <c r="H245" s="12" t="s">
        <v>882</v>
      </c>
      <c r="I245" s="12" t="s">
        <v>52</v>
      </c>
      <c r="J245" s="10">
        <v>2025</v>
      </c>
      <c r="K245" s="10" t="s">
        <v>13</v>
      </c>
      <c r="M245" s="6" t="str">
        <f>VLOOKUP(C245,Лист1!$A$1:$B$291,2,FALSE)</f>
        <v>701010302</v>
      </c>
      <c r="N245" s="32">
        <f t="shared" si="3"/>
        <v>701010302</v>
      </c>
      <c r="O245" s="3" t="str">
        <f>VLOOKUP(N245,Лист2!$A$1:$B$35,2,FALSE)</f>
        <v>Зона специализированной общественной застройки</v>
      </c>
    </row>
    <row r="246" spans="1:15" ht="127.5" x14ac:dyDescent="0.25">
      <c r="A246" s="19">
        <v>5</v>
      </c>
      <c r="B246" s="11" t="s">
        <v>906</v>
      </c>
      <c r="C246" s="40" t="s">
        <v>916</v>
      </c>
      <c r="D246" s="10">
        <v>602010301</v>
      </c>
      <c r="E246" s="12" t="s">
        <v>883</v>
      </c>
      <c r="F246" s="12" t="s">
        <v>884</v>
      </c>
      <c r="G246" s="12" t="str">
        <f t="shared" si="5"/>
        <v>Зона специализированной общественной застройки</v>
      </c>
      <c r="H246" s="12" t="s">
        <v>885</v>
      </c>
      <c r="I246" s="12" t="s">
        <v>52</v>
      </c>
      <c r="J246" s="10">
        <v>2025</v>
      </c>
      <c r="K246" s="10" t="s">
        <v>13</v>
      </c>
      <c r="M246" s="6" t="str">
        <f>VLOOKUP(C246,Лист1!$A$1:$B$291,2,FALSE)</f>
        <v>701010302</v>
      </c>
      <c r="N246" s="32">
        <f t="shared" si="3"/>
        <v>701010302</v>
      </c>
      <c r="O246" s="3" t="str">
        <f>VLOOKUP(N246,Лист2!$A$1:$B$35,2,FALSE)</f>
        <v>Зона специализированной общественной застройки</v>
      </c>
    </row>
    <row r="247" spans="1:15" ht="76.5" x14ac:dyDescent="0.25">
      <c r="A247" s="19">
        <v>6</v>
      </c>
      <c r="B247" s="11" t="s">
        <v>907</v>
      </c>
      <c r="C247" s="40" t="s">
        <v>917</v>
      </c>
      <c r="D247" s="10">
        <v>602010301</v>
      </c>
      <c r="E247" s="12" t="s">
        <v>886</v>
      </c>
      <c r="F247" s="12" t="s">
        <v>124</v>
      </c>
      <c r="G247" s="12" t="str">
        <f t="shared" si="5"/>
        <v>Зона специализированной общественной застройки</v>
      </c>
      <c r="H247" s="12" t="s">
        <v>887</v>
      </c>
      <c r="I247" s="12" t="s">
        <v>52</v>
      </c>
      <c r="J247" s="10">
        <v>2025</v>
      </c>
      <c r="K247" s="10" t="s">
        <v>13</v>
      </c>
      <c r="M247" s="6" t="str">
        <f>VLOOKUP(C247,Лист1!$A$1:$B$291,2,FALSE)</f>
        <v>701010302</v>
      </c>
      <c r="N247" s="32">
        <f t="shared" si="3"/>
        <v>701010302</v>
      </c>
      <c r="O247" s="3" t="str">
        <f>VLOOKUP(N247,Лист2!$A$1:$B$35,2,FALSE)</f>
        <v>Зона специализированной общественной застройки</v>
      </c>
    </row>
    <row r="248" spans="1:15" ht="76.5" x14ac:dyDescent="0.25">
      <c r="A248" s="19">
        <v>7</v>
      </c>
      <c r="B248" s="11" t="s">
        <v>908</v>
      </c>
      <c r="C248" s="40" t="s">
        <v>918</v>
      </c>
      <c r="D248" s="10">
        <v>602010301</v>
      </c>
      <c r="E248" s="12" t="s">
        <v>888</v>
      </c>
      <c r="F248" s="12" t="s">
        <v>889</v>
      </c>
      <c r="G248" s="12" t="str">
        <f t="shared" si="5"/>
        <v>Зона специализированной общественной застройки</v>
      </c>
      <c r="H248" s="12" t="s">
        <v>890</v>
      </c>
      <c r="I248" s="12" t="s">
        <v>52</v>
      </c>
      <c r="J248" s="10">
        <v>2025</v>
      </c>
      <c r="K248" s="10" t="s">
        <v>891</v>
      </c>
      <c r="M248" s="6" t="str">
        <f>VLOOKUP(C248,Лист1!$A$1:$B$291,2,FALSE)</f>
        <v>701010302</v>
      </c>
      <c r="N248" s="32">
        <f t="shared" si="3"/>
        <v>701010302</v>
      </c>
      <c r="O248" s="3" t="str">
        <f>VLOOKUP(N248,Лист2!$A$1:$B$35,2,FALSE)</f>
        <v>Зона специализированной общественной застройки</v>
      </c>
    </row>
    <row r="249" spans="1:15" ht="114.75" x14ac:dyDescent="0.25">
      <c r="A249" s="19">
        <v>8</v>
      </c>
      <c r="B249" s="11" t="s">
        <v>909</v>
      </c>
      <c r="C249" s="40" t="s">
        <v>919</v>
      </c>
      <c r="D249" s="10">
        <v>602010301</v>
      </c>
      <c r="E249" s="12" t="s">
        <v>892</v>
      </c>
      <c r="F249" s="12" t="s">
        <v>893</v>
      </c>
      <c r="G249" s="12" t="str">
        <f t="shared" si="5"/>
        <v>Зона специализированной общественной застройки</v>
      </c>
      <c r="H249" s="12" t="s">
        <v>894</v>
      </c>
      <c r="I249" s="12" t="s">
        <v>52</v>
      </c>
      <c r="J249" s="10">
        <v>2025</v>
      </c>
      <c r="K249" s="10" t="s">
        <v>895</v>
      </c>
      <c r="M249" s="6" t="str">
        <f>VLOOKUP(C249,Лист1!$A$1:$B$291,2,FALSE)</f>
        <v>701010302</v>
      </c>
      <c r="N249" s="32">
        <f t="shared" si="3"/>
        <v>701010302</v>
      </c>
      <c r="O249" s="3" t="str">
        <f>VLOOKUP(N249,Лист2!$A$1:$B$35,2,FALSE)</f>
        <v>Зона специализированной общественной застройки</v>
      </c>
    </row>
    <row r="250" spans="1:15" ht="76.5" x14ac:dyDescent="0.25">
      <c r="A250" s="19">
        <v>9</v>
      </c>
      <c r="B250" s="11" t="s">
        <v>910</v>
      </c>
      <c r="C250" s="40" t="s">
        <v>920</v>
      </c>
      <c r="D250" s="10">
        <v>602010301</v>
      </c>
      <c r="E250" s="12" t="s">
        <v>896</v>
      </c>
      <c r="F250" s="12" t="s">
        <v>897</v>
      </c>
      <c r="G250" s="12" t="str">
        <f t="shared" si="5"/>
        <v>Многофункциональная общественно-деловая зона</v>
      </c>
      <c r="H250" s="12" t="s">
        <v>898</v>
      </c>
      <c r="I250" s="12" t="s">
        <v>52</v>
      </c>
      <c r="J250" s="10">
        <v>2025</v>
      </c>
      <c r="K250" s="10" t="s">
        <v>899</v>
      </c>
      <c r="M250" s="6" t="str">
        <f>VLOOKUP(C250,Лист1!$A$1:$B$291,2,FALSE)</f>
        <v>701010301</v>
      </c>
      <c r="N250" s="32">
        <f t="shared" si="3"/>
        <v>701010301</v>
      </c>
      <c r="O250" s="3" t="str">
        <f>VLOOKUP(N250,Лист2!$A$1:$B$35,2,FALSE)</f>
        <v>Многофункциональная общественно-деловая зона</v>
      </c>
    </row>
    <row r="251" spans="1:15" ht="76.5" x14ac:dyDescent="0.25">
      <c r="A251" s="19">
        <v>10</v>
      </c>
      <c r="B251" s="11" t="s">
        <v>911</v>
      </c>
      <c r="C251" s="40" t="s">
        <v>921</v>
      </c>
      <c r="D251" s="10">
        <v>602010301</v>
      </c>
      <c r="E251" s="12" t="s">
        <v>900</v>
      </c>
      <c r="F251" s="12" t="s">
        <v>901</v>
      </c>
      <c r="G251" s="12" t="str">
        <f t="shared" si="5"/>
        <v>Зона специализированной общественной застройки</v>
      </c>
      <c r="H251" s="12" t="s">
        <v>799</v>
      </c>
      <c r="I251" s="12" t="s">
        <v>52</v>
      </c>
      <c r="J251" s="10">
        <v>2025</v>
      </c>
      <c r="K251" s="10" t="s">
        <v>13</v>
      </c>
      <c r="M251" s="6" t="str">
        <f>VLOOKUP(C251,Лист1!$A$1:$B$291,2,FALSE)</f>
        <v>701010302</v>
      </c>
      <c r="N251" s="32">
        <f t="shared" si="3"/>
        <v>701010302</v>
      </c>
      <c r="O251" s="3" t="str">
        <f>VLOOKUP(N251,Лист2!$A$1:$B$35,2,FALSE)</f>
        <v>Зона специализированной общественной застройки</v>
      </c>
    </row>
    <row r="252" spans="1:15" x14ac:dyDescent="0.25">
      <c r="N252" s="32">
        <f t="shared" si="3"/>
        <v>0</v>
      </c>
      <c r="O252" s="3" t="e">
        <f>VLOOKUP(N252,Лист2!$A$1:$B$35,2,FALSE)</f>
        <v>#N/A</v>
      </c>
    </row>
    <row r="253" spans="1:15" x14ac:dyDescent="0.25">
      <c r="A253" s="69" t="s">
        <v>922</v>
      </c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N253" s="32">
        <f t="shared" si="3"/>
        <v>0</v>
      </c>
      <c r="O253" s="3" t="e">
        <f>VLOOKUP(N253,Лист2!$A$1:$B$35,2,FALSE)</f>
        <v>#N/A</v>
      </c>
    </row>
    <row r="254" spans="1:15" x14ac:dyDescent="0.25">
      <c r="N254" s="32">
        <f t="shared" ref="N254:N319" si="6">M254*1</f>
        <v>0</v>
      </c>
      <c r="O254" s="3" t="e">
        <f>VLOOKUP(N254,Лист2!$A$1:$B$35,2,FALSE)</f>
        <v>#N/A</v>
      </c>
    </row>
    <row r="255" spans="1:15" x14ac:dyDescent="0.25">
      <c r="A255" s="70" t="s">
        <v>778</v>
      </c>
      <c r="B255" s="71"/>
      <c r="C255" s="71"/>
      <c r="D255" s="71"/>
      <c r="E255" s="71"/>
      <c r="F255" s="71"/>
      <c r="G255" s="71"/>
      <c r="H255" s="71"/>
      <c r="I255" s="71"/>
      <c r="J255" s="71"/>
      <c r="K255" s="72"/>
      <c r="N255" s="32">
        <f t="shared" si="6"/>
        <v>0</v>
      </c>
      <c r="O255" s="3" t="e">
        <f>VLOOKUP(N255,Лист2!$A$1:$B$35,2,FALSE)</f>
        <v>#N/A</v>
      </c>
    </row>
    <row r="256" spans="1:15" ht="63.75" x14ac:dyDescent="0.25">
      <c r="A256" s="13" t="s">
        <v>15</v>
      </c>
      <c r="B256" s="15" t="s">
        <v>16</v>
      </c>
      <c r="C256" s="43" t="s">
        <v>16</v>
      </c>
      <c r="D256" s="13" t="s">
        <v>19</v>
      </c>
      <c r="E256" s="13" t="s">
        <v>17</v>
      </c>
      <c r="F256" s="13" t="s">
        <v>18</v>
      </c>
      <c r="G256" s="13" t="s">
        <v>20</v>
      </c>
      <c r="H256" s="13" t="s">
        <v>21</v>
      </c>
      <c r="I256" s="13" t="s">
        <v>22</v>
      </c>
      <c r="J256" s="13" t="s">
        <v>23</v>
      </c>
      <c r="K256" s="13" t="s">
        <v>24</v>
      </c>
      <c r="N256" s="32">
        <f t="shared" si="6"/>
        <v>0</v>
      </c>
      <c r="O256" s="3" t="e">
        <f>VLOOKUP(N256,Лист2!$A$1:$B$35,2,FALSE)</f>
        <v>#N/A</v>
      </c>
    </row>
    <row r="257" spans="1:15" ht="89.25" x14ac:dyDescent="0.25">
      <c r="A257" s="10">
        <v>1</v>
      </c>
      <c r="B257" s="11" t="s">
        <v>1053</v>
      </c>
      <c r="C257" s="40" t="s">
        <v>1103</v>
      </c>
      <c r="D257" s="10">
        <v>602010401</v>
      </c>
      <c r="E257" s="12" t="s">
        <v>923</v>
      </c>
      <c r="F257" s="12" t="s">
        <v>924</v>
      </c>
      <c r="G257" s="12" t="s">
        <v>32</v>
      </c>
      <c r="H257" s="12" t="s">
        <v>925</v>
      </c>
      <c r="I257" s="12" t="s">
        <v>926</v>
      </c>
      <c r="J257" s="10">
        <v>2030</v>
      </c>
      <c r="K257" s="10" t="s">
        <v>1048</v>
      </c>
      <c r="M257" s="6" t="str">
        <f>VLOOKUP(C257,Лист1!$A$1:$B$291,2,FALSE)</f>
        <v>701010104</v>
      </c>
      <c r="N257" s="32">
        <f t="shared" si="6"/>
        <v>701010104</v>
      </c>
      <c r="O257" s="3" t="str">
        <f>VLOOKUP(N257,Лист2!$A$1:$B$35,2,FALSE)</f>
        <v>Зона застройки многоэтажными жилыми домами (9 этажей и более)</v>
      </c>
    </row>
    <row r="258" spans="1:15" ht="76.5" x14ac:dyDescent="0.25">
      <c r="A258" s="10">
        <v>2</v>
      </c>
      <c r="B258" s="11" t="s">
        <v>1054</v>
      </c>
      <c r="C258" s="40" t="s">
        <v>1104</v>
      </c>
      <c r="D258" s="10">
        <v>602010402</v>
      </c>
      <c r="E258" s="12" t="s">
        <v>927</v>
      </c>
      <c r="F258" s="12" t="s">
        <v>928</v>
      </c>
      <c r="G258" s="12" t="s">
        <v>14</v>
      </c>
      <c r="H258" s="12" t="s">
        <v>929</v>
      </c>
      <c r="I258" s="12" t="s">
        <v>926</v>
      </c>
      <c r="J258" s="10">
        <v>2030</v>
      </c>
      <c r="K258" s="10" t="s">
        <v>930</v>
      </c>
      <c r="M258" s="6" t="str">
        <f>VLOOKUP(C258,Лист1!$A$1:$B$291,2,FALSE)</f>
        <v>701010200</v>
      </c>
      <c r="N258" s="32">
        <f t="shared" si="6"/>
        <v>701010200</v>
      </c>
      <c r="O258" s="3" t="str">
        <f>VLOOKUP(N258,Лист2!$A$1:$B$35,2,FALSE)</f>
        <v>Зона смешанной и общественно-деловой застройки</v>
      </c>
    </row>
    <row r="259" spans="1:15" ht="114.75" x14ac:dyDescent="0.25">
      <c r="A259" s="10">
        <v>3</v>
      </c>
      <c r="B259" s="11" t="s">
        <v>1055</v>
      </c>
      <c r="C259" s="40" t="s">
        <v>1105</v>
      </c>
      <c r="D259" s="10">
        <v>602010401</v>
      </c>
      <c r="E259" s="12" t="s">
        <v>931</v>
      </c>
      <c r="F259" s="12" t="s">
        <v>932</v>
      </c>
      <c r="G259" s="12" t="s">
        <v>32</v>
      </c>
      <c r="H259" s="12" t="s">
        <v>933</v>
      </c>
      <c r="I259" s="12" t="s">
        <v>926</v>
      </c>
      <c r="J259" s="10">
        <v>2030</v>
      </c>
      <c r="K259" s="10" t="s">
        <v>1048</v>
      </c>
      <c r="M259" s="6" t="str">
        <f>VLOOKUP(C259,Лист1!$A$1:$B$291,2,FALSE)</f>
        <v>701010302</v>
      </c>
      <c r="N259" s="32">
        <f t="shared" si="6"/>
        <v>701010302</v>
      </c>
      <c r="O259" s="3" t="str">
        <f>VLOOKUP(N259,Лист2!$A$1:$B$35,2,FALSE)</f>
        <v>Зона специализированной общественной застройки</v>
      </c>
    </row>
    <row r="260" spans="1:15" ht="76.5" x14ac:dyDescent="0.25">
      <c r="A260" s="10">
        <v>4</v>
      </c>
      <c r="B260" s="11" t="s">
        <v>1056</v>
      </c>
      <c r="C260" s="40" t="s">
        <v>1106</v>
      </c>
      <c r="D260" s="10">
        <v>602010401</v>
      </c>
      <c r="E260" s="12" t="s">
        <v>934</v>
      </c>
      <c r="F260" s="12" t="s">
        <v>935</v>
      </c>
      <c r="G260" s="12" t="s">
        <v>14</v>
      </c>
      <c r="H260" s="12" t="s">
        <v>936</v>
      </c>
      <c r="I260" s="12" t="s">
        <v>926</v>
      </c>
      <c r="J260" s="10">
        <v>2030</v>
      </c>
      <c r="K260" s="10" t="s">
        <v>1048</v>
      </c>
      <c r="M260" s="6" t="str">
        <f>VLOOKUP(C260,Лист1!$A$1:$B$291,2,FALSE)</f>
        <v>701010302</v>
      </c>
      <c r="N260" s="32">
        <f t="shared" si="6"/>
        <v>701010302</v>
      </c>
      <c r="O260" s="3" t="str">
        <f>VLOOKUP(N260,Лист2!$A$1:$B$35,2,FALSE)</f>
        <v>Зона специализированной общественной застройки</v>
      </c>
    </row>
    <row r="261" spans="1:15" ht="89.25" x14ac:dyDescent="0.25">
      <c r="A261" s="10">
        <v>5</v>
      </c>
      <c r="B261" s="11" t="s">
        <v>1057</v>
      </c>
      <c r="C261" s="40" t="s">
        <v>1107</v>
      </c>
      <c r="D261" s="10">
        <v>602010401</v>
      </c>
      <c r="E261" s="12" t="s">
        <v>937</v>
      </c>
      <c r="F261" s="12" t="s">
        <v>29</v>
      </c>
      <c r="G261" s="12" t="s">
        <v>14</v>
      </c>
      <c r="H261" s="12" t="s">
        <v>799</v>
      </c>
      <c r="I261" s="12" t="s">
        <v>926</v>
      </c>
      <c r="J261" s="10">
        <v>2030</v>
      </c>
      <c r="K261" s="10" t="s">
        <v>1048</v>
      </c>
      <c r="M261" s="6" t="str">
        <f>VLOOKUP(C261,Лист1!$A$1:$B$291,2,FALSE)</f>
        <v>701010200</v>
      </c>
      <c r="N261" s="32">
        <f t="shared" si="6"/>
        <v>701010200</v>
      </c>
      <c r="O261" s="3" t="str">
        <f>VLOOKUP(N261,Лист2!$A$1:$B$35,2,FALSE)</f>
        <v>Зона смешанной и общественно-деловой застройки</v>
      </c>
    </row>
    <row r="262" spans="1:15" ht="102" x14ac:dyDescent="0.25">
      <c r="A262" s="10">
        <v>6</v>
      </c>
      <c r="B262" s="11" t="s">
        <v>1058</v>
      </c>
      <c r="C262" s="40" t="s">
        <v>1108</v>
      </c>
      <c r="D262" s="10">
        <v>602010407</v>
      </c>
      <c r="E262" s="12" t="s">
        <v>938</v>
      </c>
      <c r="F262" s="12" t="s">
        <v>939</v>
      </c>
      <c r="G262" s="12" t="s">
        <v>33</v>
      </c>
      <c r="H262" s="12" t="s">
        <v>940</v>
      </c>
      <c r="I262" s="12" t="s">
        <v>926</v>
      </c>
      <c r="J262" s="10">
        <v>2030</v>
      </c>
      <c r="K262" s="10" t="s">
        <v>1049</v>
      </c>
      <c r="M262" s="6" t="str">
        <f>VLOOKUP(C262,Лист1!$A$1:$B$291,2,FALSE)</f>
        <v>701010302</v>
      </c>
      <c r="N262" s="32">
        <f t="shared" si="6"/>
        <v>701010302</v>
      </c>
      <c r="O262" s="3" t="str">
        <f>VLOOKUP(N262,Лист2!$A$1:$B$35,2,FALSE)</f>
        <v>Зона специализированной общественной застройки</v>
      </c>
    </row>
    <row r="263" spans="1:15" ht="114.75" x14ac:dyDescent="0.25">
      <c r="A263" s="10">
        <v>7</v>
      </c>
      <c r="B263" s="11" t="s">
        <v>1059</v>
      </c>
      <c r="C263" s="40" t="s">
        <v>1109</v>
      </c>
      <c r="D263" s="10">
        <v>602010402</v>
      </c>
      <c r="E263" s="12" t="s">
        <v>941</v>
      </c>
      <c r="F263" s="12" t="s">
        <v>942</v>
      </c>
      <c r="G263" s="12" t="s">
        <v>32</v>
      </c>
      <c r="H263" s="12" t="s">
        <v>943</v>
      </c>
      <c r="I263" s="12" t="s">
        <v>926</v>
      </c>
      <c r="J263" s="10">
        <v>2030</v>
      </c>
      <c r="K263" s="10" t="s">
        <v>930</v>
      </c>
      <c r="M263" s="6" t="str">
        <f>VLOOKUP(C263,Лист1!$A$1:$B$291,2,FALSE)</f>
        <v>701010102</v>
      </c>
      <c r="N263" s="32">
        <f t="shared" si="6"/>
        <v>701010102</v>
      </c>
      <c r="O263" s="3" t="str">
        <f>VLOOKUP(N263,Лист2!$A$1:$B$35,2,FALSE)</f>
        <v>Зона застройки малоэтажными жилыми домами (до 4 этажей, включая мансардный)</v>
      </c>
    </row>
    <row r="264" spans="1:15" ht="204" x14ac:dyDescent="0.25">
      <c r="A264" s="10">
        <v>8</v>
      </c>
      <c r="B264" s="11" t="s">
        <v>1060</v>
      </c>
      <c r="C264" s="40" t="s">
        <v>1110</v>
      </c>
      <c r="D264" s="10">
        <v>602010402</v>
      </c>
      <c r="E264" s="12" t="s">
        <v>941</v>
      </c>
      <c r="F264" s="12" t="s">
        <v>944</v>
      </c>
      <c r="G264" s="12" t="s">
        <v>8</v>
      </c>
      <c r="H264" s="12" t="s">
        <v>945</v>
      </c>
      <c r="I264" s="12" t="s">
        <v>926</v>
      </c>
      <c r="J264" s="10">
        <v>2030</v>
      </c>
      <c r="K264" s="10" t="s">
        <v>930</v>
      </c>
      <c r="M264" s="6" t="str">
        <f>VLOOKUP(C264,Лист1!$A$1:$B$291,2,FALSE)</f>
        <v>701010302</v>
      </c>
      <c r="N264" s="32">
        <f t="shared" si="6"/>
        <v>701010302</v>
      </c>
      <c r="O264" s="3" t="str">
        <f>VLOOKUP(N264,Лист2!$A$1:$B$35,2,FALSE)</f>
        <v>Зона специализированной общественной застройки</v>
      </c>
    </row>
    <row r="265" spans="1:15" ht="89.25" x14ac:dyDescent="0.25">
      <c r="A265" s="10">
        <v>9</v>
      </c>
      <c r="B265" s="11" t="s">
        <v>1061</v>
      </c>
      <c r="C265" s="40" t="s">
        <v>1111</v>
      </c>
      <c r="D265" s="10">
        <v>602010401</v>
      </c>
      <c r="E265" s="12" t="s">
        <v>946</v>
      </c>
      <c r="F265" s="12" t="s">
        <v>947</v>
      </c>
      <c r="G265" s="12" t="s">
        <v>32</v>
      </c>
      <c r="H265" s="12" t="s">
        <v>948</v>
      </c>
      <c r="I265" s="12" t="s">
        <v>926</v>
      </c>
      <c r="J265" s="10">
        <v>2030</v>
      </c>
      <c r="K265" s="10" t="s">
        <v>1048</v>
      </c>
      <c r="M265" s="6" t="str">
        <f>VLOOKUP(C265,Лист1!$A$1:$B$291,2,FALSE)</f>
        <v>701010302</v>
      </c>
      <c r="N265" s="32">
        <f t="shared" si="6"/>
        <v>701010302</v>
      </c>
      <c r="O265" s="3" t="str">
        <f>VLOOKUP(N265,Лист2!$A$1:$B$35,2,FALSE)</f>
        <v>Зона специализированной общественной застройки</v>
      </c>
    </row>
    <row r="266" spans="1:15" ht="89.25" x14ac:dyDescent="0.25">
      <c r="A266" s="10">
        <v>10</v>
      </c>
      <c r="B266" s="11" t="s">
        <v>1062</v>
      </c>
      <c r="C266" s="40" t="s">
        <v>1112</v>
      </c>
      <c r="D266" s="10">
        <v>602010402</v>
      </c>
      <c r="E266" s="12" t="s">
        <v>949</v>
      </c>
      <c r="F266" s="12" t="s">
        <v>950</v>
      </c>
      <c r="G266" s="12" t="s">
        <v>32</v>
      </c>
      <c r="H266" s="12" t="s">
        <v>951</v>
      </c>
      <c r="I266" s="12" t="s">
        <v>926</v>
      </c>
      <c r="J266" s="10">
        <v>2030</v>
      </c>
      <c r="K266" s="10" t="s">
        <v>930</v>
      </c>
      <c r="M266" s="6" t="str">
        <f>VLOOKUP(C266,Лист1!$A$1:$B$291,2,FALSE)</f>
        <v>701010302</v>
      </c>
      <c r="N266" s="32">
        <f t="shared" si="6"/>
        <v>701010302</v>
      </c>
      <c r="O266" s="3" t="str">
        <f>VLOOKUP(N266,Лист2!$A$1:$B$35,2,FALSE)</f>
        <v>Зона специализированной общественной застройки</v>
      </c>
    </row>
    <row r="267" spans="1:15" ht="216.75" x14ac:dyDescent="0.25">
      <c r="A267" s="10">
        <v>11</v>
      </c>
      <c r="B267" s="11" t="s">
        <v>1063</v>
      </c>
      <c r="C267" s="40" t="s">
        <v>1113</v>
      </c>
      <c r="D267" s="10">
        <v>602010402</v>
      </c>
      <c r="E267" s="12" t="s">
        <v>952</v>
      </c>
      <c r="F267" s="12" t="s">
        <v>953</v>
      </c>
      <c r="G267" s="12" t="s">
        <v>33</v>
      </c>
      <c r="H267" s="12" t="s">
        <v>954</v>
      </c>
      <c r="I267" s="12" t="s">
        <v>926</v>
      </c>
      <c r="J267" s="10">
        <v>2030</v>
      </c>
      <c r="K267" s="10" t="s">
        <v>955</v>
      </c>
      <c r="M267" s="6" t="str">
        <f>VLOOKUP(C267,Лист1!$A$1:$B$291,2,FALSE)</f>
        <v>701010104</v>
      </c>
      <c r="N267" s="32">
        <f t="shared" si="6"/>
        <v>701010104</v>
      </c>
      <c r="O267" s="3" t="str">
        <f>VLOOKUP(N267,Лист2!$A$1:$B$35,2,FALSE)</f>
        <v>Зона застройки многоэтажными жилыми домами (9 этажей и более)</v>
      </c>
    </row>
    <row r="268" spans="1:15" ht="89.25" x14ac:dyDescent="0.25">
      <c r="A268" s="10">
        <v>12</v>
      </c>
      <c r="B268" s="11" t="s">
        <v>1064</v>
      </c>
      <c r="C268" s="40" t="s">
        <v>1114</v>
      </c>
      <c r="D268" s="10">
        <v>602010401</v>
      </c>
      <c r="E268" s="12" t="s">
        <v>956</v>
      </c>
      <c r="F268" s="12" t="s">
        <v>957</v>
      </c>
      <c r="G268" s="12" t="s">
        <v>32</v>
      </c>
      <c r="H268" s="12" t="s">
        <v>958</v>
      </c>
      <c r="I268" s="12" t="s">
        <v>926</v>
      </c>
      <c r="J268" s="10">
        <v>2030</v>
      </c>
      <c r="K268" s="10" t="s">
        <v>1048</v>
      </c>
      <c r="M268" s="6" t="str">
        <f>VLOOKUP(C268,Лист1!$A$1:$B$291,2,FALSE)</f>
        <v>701010302</v>
      </c>
      <c r="N268" s="32">
        <f t="shared" si="6"/>
        <v>701010302</v>
      </c>
      <c r="O268" s="3" t="str">
        <f>VLOOKUP(N268,Лист2!$A$1:$B$35,2,FALSE)</f>
        <v>Зона специализированной общественной застройки</v>
      </c>
    </row>
    <row r="269" spans="1:15" ht="89.25" x14ac:dyDescent="0.25">
      <c r="A269" s="10">
        <v>13</v>
      </c>
      <c r="B269" s="11" t="s">
        <v>1065</v>
      </c>
      <c r="C269" s="40" t="s">
        <v>1115</v>
      </c>
      <c r="D269" s="10">
        <v>602010401</v>
      </c>
      <c r="E269" s="12" t="s">
        <v>959</v>
      </c>
      <c r="F269" s="12" t="s">
        <v>960</v>
      </c>
      <c r="G269" s="12" t="s">
        <v>32</v>
      </c>
      <c r="H269" s="12" t="s">
        <v>961</v>
      </c>
      <c r="I269" s="12" t="s">
        <v>926</v>
      </c>
      <c r="J269" s="10">
        <v>2030</v>
      </c>
      <c r="K269" s="10" t="s">
        <v>1048</v>
      </c>
      <c r="M269" s="6" t="str">
        <f>VLOOKUP(C269,Лист1!$A$1:$B$291,2,FALSE)</f>
        <v>701010302</v>
      </c>
      <c r="N269" s="32">
        <f t="shared" si="6"/>
        <v>701010302</v>
      </c>
      <c r="O269" s="3" t="str">
        <f>VLOOKUP(N269,Лист2!$A$1:$B$35,2,FALSE)</f>
        <v>Зона специализированной общественной застройки</v>
      </c>
    </row>
    <row r="270" spans="1:15" ht="191.25" x14ac:dyDescent="0.25">
      <c r="A270" s="10">
        <v>14</v>
      </c>
      <c r="B270" s="11" t="s">
        <v>1066</v>
      </c>
      <c r="C270" s="40" t="s">
        <v>1116</v>
      </c>
      <c r="D270" s="10">
        <v>602010402</v>
      </c>
      <c r="E270" s="12" t="s">
        <v>962</v>
      </c>
      <c r="F270" s="12" t="s">
        <v>963</v>
      </c>
      <c r="G270" s="12" t="s">
        <v>14</v>
      </c>
      <c r="H270" s="12" t="s">
        <v>964</v>
      </c>
      <c r="I270" s="12" t="s">
        <v>926</v>
      </c>
      <c r="J270" s="10">
        <v>2030</v>
      </c>
      <c r="K270" s="10" t="s">
        <v>1048</v>
      </c>
      <c r="M270" s="6" t="str">
        <f>VLOOKUP(C270,Лист1!$A$1:$B$291,2,FALSE)</f>
        <v>701010302</v>
      </c>
      <c r="N270" s="32">
        <f t="shared" si="6"/>
        <v>701010302</v>
      </c>
      <c r="O270" s="3" t="str">
        <f>VLOOKUP(N270,Лист2!$A$1:$B$35,2,FALSE)</f>
        <v>Зона специализированной общественной застройки</v>
      </c>
    </row>
    <row r="271" spans="1:15" ht="178.5" x14ac:dyDescent="0.25">
      <c r="A271" s="10">
        <v>15</v>
      </c>
      <c r="B271" s="11" t="s">
        <v>1067</v>
      </c>
      <c r="C271" s="40" t="s">
        <v>1117</v>
      </c>
      <c r="D271" s="10">
        <v>602010402</v>
      </c>
      <c r="E271" s="12" t="s">
        <v>965</v>
      </c>
      <c r="F271" s="12" t="s">
        <v>966</v>
      </c>
      <c r="G271" s="12" t="s">
        <v>32</v>
      </c>
      <c r="H271" s="12" t="s">
        <v>967</v>
      </c>
      <c r="I271" s="12" t="s">
        <v>926</v>
      </c>
      <c r="J271" s="10">
        <v>2030</v>
      </c>
      <c r="K271" s="10" t="s">
        <v>930</v>
      </c>
      <c r="M271" s="6" t="str">
        <f>VLOOKUP(C271,Лист1!$A$1:$B$291,2,FALSE)</f>
        <v>701010102</v>
      </c>
      <c r="N271" s="32">
        <f t="shared" si="6"/>
        <v>701010102</v>
      </c>
      <c r="O271" s="3" t="str">
        <f>VLOOKUP(N271,Лист2!$A$1:$B$35,2,FALSE)</f>
        <v>Зона застройки малоэтажными жилыми домами (до 4 этажей, включая мансардный)</v>
      </c>
    </row>
    <row r="272" spans="1:15" ht="153" x14ac:dyDescent="0.25">
      <c r="A272" s="10">
        <v>16</v>
      </c>
      <c r="B272" s="11" t="s">
        <v>1068</v>
      </c>
      <c r="C272" s="40" t="s">
        <v>1118</v>
      </c>
      <c r="D272" s="10">
        <v>602010401</v>
      </c>
      <c r="E272" s="12" t="s">
        <v>968</v>
      </c>
      <c r="F272" s="12" t="s">
        <v>969</v>
      </c>
      <c r="G272" s="12" t="s">
        <v>32</v>
      </c>
      <c r="H272" s="12" t="s">
        <v>970</v>
      </c>
      <c r="I272" s="12" t="s">
        <v>926</v>
      </c>
      <c r="J272" s="10">
        <v>2030</v>
      </c>
      <c r="K272" s="10" t="s">
        <v>1050</v>
      </c>
      <c r="M272" s="6" t="str">
        <f>VLOOKUP(C272,Лист1!$A$1:$B$291,2,FALSE)</f>
        <v>701010302</v>
      </c>
      <c r="N272" s="32">
        <f t="shared" si="6"/>
        <v>701010302</v>
      </c>
      <c r="O272" s="3" t="str">
        <f>VLOOKUP(N272,Лист2!$A$1:$B$35,2,FALSE)</f>
        <v>Зона специализированной общественной застройки</v>
      </c>
    </row>
    <row r="273" spans="1:15" ht="178.5" x14ac:dyDescent="0.25">
      <c r="A273" s="10">
        <v>17</v>
      </c>
      <c r="B273" s="11" t="s">
        <v>1069</v>
      </c>
      <c r="C273" s="40" t="s">
        <v>1119</v>
      </c>
      <c r="D273" s="10">
        <v>602010402</v>
      </c>
      <c r="E273" s="12" t="s">
        <v>971</v>
      </c>
      <c r="F273" s="12" t="s">
        <v>972</v>
      </c>
      <c r="G273" s="12" t="s">
        <v>32</v>
      </c>
      <c r="H273" s="12" t="s">
        <v>973</v>
      </c>
      <c r="I273" s="12" t="s">
        <v>926</v>
      </c>
      <c r="J273" s="10">
        <v>2030</v>
      </c>
      <c r="K273" s="10" t="s">
        <v>1050</v>
      </c>
      <c r="M273" s="6" t="str">
        <f>VLOOKUP(C273,Лист1!$A$1:$B$291,2,FALSE)</f>
        <v>701010302</v>
      </c>
      <c r="N273" s="32">
        <f t="shared" si="6"/>
        <v>701010302</v>
      </c>
      <c r="O273" s="3" t="str">
        <f>VLOOKUP(N273,Лист2!$A$1:$B$35,2,FALSE)</f>
        <v>Зона специализированной общественной застройки</v>
      </c>
    </row>
    <row r="274" spans="1:15" ht="89.25" x14ac:dyDescent="0.25">
      <c r="A274" s="10">
        <v>18</v>
      </c>
      <c r="B274" s="11" t="s">
        <v>1070</v>
      </c>
      <c r="C274" s="40" t="s">
        <v>1120</v>
      </c>
      <c r="D274" s="10">
        <v>602010402</v>
      </c>
      <c r="E274" s="12" t="s">
        <v>974</v>
      </c>
      <c r="F274" s="12" t="s">
        <v>975</v>
      </c>
      <c r="G274" s="12" t="s">
        <v>32</v>
      </c>
      <c r="H274" s="12" t="s">
        <v>951</v>
      </c>
      <c r="I274" s="12" t="s">
        <v>926</v>
      </c>
      <c r="J274" s="10">
        <v>2030</v>
      </c>
      <c r="K274" s="10" t="s">
        <v>930</v>
      </c>
      <c r="M274" s="6" t="str">
        <f>VLOOKUP(C274,Лист1!$A$1:$B$291,2,FALSE)</f>
        <v>701010301</v>
      </c>
      <c r="N274" s="32">
        <f t="shared" si="6"/>
        <v>701010301</v>
      </c>
      <c r="O274" s="3" t="str">
        <f>VLOOKUP(N274,Лист2!$A$1:$B$35,2,FALSE)</f>
        <v>Многофункциональная общественно-деловая зона</v>
      </c>
    </row>
    <row r="275" spans="1:15" ht="76.5" x14ac:dyDescent="0.25">
      <c r="A275" s="10">
        <v>19</v>
      </c>
      <c r="B275" s="11" t="s">
        <v>1071</v>
      </c>
      <c r="C275" s="40" t="s">
        <v>1121</v>
      </c>
      <c r="D275" s="10">
        <v>602010402</v>
      </c>
      <c r="E275" s="12" t="s">
        <v>976</v>
      </c>
      <c r="F275" s="12" t="s">
        <v>977</v>
      </c>
      <c r="G275" s="12" t="s">
        <v>7</v>
      </c>
      <c r="H275" s="12" t="s">
        <v>978</v>
      </c>
      <c r="I275" s="12" t="s">
        <v>926</v>
      </c>
      <c r="J275" s="10">
        <v>2030</v>
      </c>
      <c r="K275" s="10" t="s">
        <v>930</v>
      </c>
      <c r="M275" s="6" t="str">
        <f>VLOOKUP(C275,Лист1!$A$1:$B$291,2,FALSE)</f>
        <v>701010104</v>
      </c>
      <c r="N275" s="32">
        <f t="shared" si="6"/>
        <v>701010104</v>
      </c>
      <c r="O275" s="3" t="str">
        <f>VLOOKUP(N275,Лист2!$A$1:$B$35,2,FALSE)</f>
        <v>Зона застройки многоэтажными жилыми домами (9 этажей и более)</v>
      </c>
    </row>
    <row r="276" spans="1:15" ht="89.25" x14ac:dyDescent="0.25">
      <c r="A276" s="10">
        <v>20</v>
      </c>
      <c r="B276" s="11" t="s">
        <v>1072</v>
      </c>
      <c r="C276" s="40" t="s">
        <v>1122</v>
      </c>
      <c r="D276" s="10">
        <v>602010402</v>
      </c>
      <c r="E276" s="12" t="s">
        <v>979</v>
      </c>
      <c r="F276" s="12" t="s">
        <v>980</v>
      </c>
      <c r="G276" s="12" t="s">
        <v>32</v>
      </c>
      <c r="H276" s="12" t="s">
        <v>951</v>
      </c>
      <c r="I276" s="12" t="s">
        <v>926</v>
      </c>
      <c r="J276" s="10">
        <v>2030</v>
      </c>
      <c r="K276" s="10" t="s">
        <v>930</v>
      </c>
      <c r="M276" s="6" t="str">
        <f>VLOOKUP(C276,Лист1!$A$1:$B$291,2,FALSE)</f>
        <v>701010104</v>
      </c>
      <c r="N276" s="32">
        <f t="shared" si="6"/>
        <v>701010104</v>
      </c>
      <c r="O276" s="3" t="str">
        <f>VLOOKUP(N276,Лист2!$A$1:$B$35,2,FALSE)</f>
        <v>Зона застройки многоэтажными жилыми домами (9 этажей и более)</v>
      </c>
    </row>
    <row r="277" spans="1:15" ht="89.25" x14ac:dyDescent="0.25">
      <c r="A277" s="10">
        <v>21</v>
      </c>
      <c r="B277" s="11" t="s">
        <v>1073</v>
      </c>
      <c r="C277" s="40" t="s">
        <v>1123</v>
      </c>
      <c r="D277" s="10">
        <v>602010401</v>
      </c>
      <c r="E277" s="12" t="s">
        <v>981</v>
      </c>
      <c r="F277" s="12" t="s">
        <v>982</v>
      </c>
      <c r="G277" s="12" t="s">
        <v>32</v>
      </c>
      <c r="H277" s="12" t="s">
        <v>978</v>
      </c>
      <c r="I277" s="12" t="s">
        <v>926</v>
      </c>
      <c r="J277" s="10">
        <v>2030</v>
      </c>
      <c r="K277" s="10" t="s">
        <v>930</v>
      </c>
      <c r="M277" s="6" t="str">
        <f>VLOOKUP(C277,Лист1!$A$1:$B$291,2,FALSE)</f>
        <v>701010104</v>
      </c>
      <c r="N277" s="32">
        <f t="shared" si="6"/>
        <v>701010104</v>
      </c>
      <c r="O277" s="3" t="str">
        <f>VLOOKUP(N277,Лист2!$A$1:$B$35,2,FALSE)</f>
        <v>Зона застройки многоэтажными жилыми домами (9 этажей и более)</v>
      </c>
    </row>
    <row r="278" spans="1:15" ht="153" x14ac:dyDescent="0.25">
      <c r="A278" s="10">
        <v>22</v>
      </c>
      <c r="B278" s="11" t="s">
        <v>1074</v>
      </c>
      <c r="C278" s="40" t="s">
        <v>1124</v>
      </c>
      <c r="D278" s="10">
        <v>602010402</v>
      </c>
      <c r="E278" s="12" t="s">
        <v>983</v>
      </c>
      <c r="F278" s="12" t="s">
        <v>984</v>
      </c>
      <c r="G278" s="12" t="s">
        <v>32</v>
      </c>
      <c r="H278" s="12" t="s">
        <v>799</v>
      </c>
      <c r="I278" s="12" t="s">
        <v>926</v>
      </c>
      <c r="J278" s="10">
        <v>2030</v>
      </c>
      <c r="K278" s="10" t="s">
        <v>1050</v>
      </c>
      <c r="M278" s="6" t="str">
        <f>VLOOKUP(C278,Лист1!$A$1:$B$291,2,FALSE)</f>
        <v>701010302</v>
      </c>
      <c r="N278" s="32">
        <f t="shared" si="6"/>
        <v>701010302</v>
      </c>
      <c r="O278" s="3" t="str">
        <f>VLOOKUP(N278,Лист2!$A$1:$B$35,2,FALSE)</f>
        <v>Зона специализированной общественной застройки</v>
      </c>
    </row>
    <row r="279" spans="1:15" ht="165.75" x14ac:dyDescent="0.25">
      <c r="A279" s="10">
        <v>23</v>
      </c>
      <c r="B279" s="11" t="s">
        <v>1075</v>
      </c>
      <c r="C279" s="40" t="s">
        <v>1125</v>
      </c>
      <c r="D279" s="10">
        <v>602010401</v>
      </c>
      <c r="E279" s="12" t="s">
        <v>985</v>
      </c>
      <c r="F279" s="12" t="s">
        <v>986</v>
      </c>
      <c r="G279" s="12" t="s">
        <v>32</v>
      </c>
      <c r="H279" s="12" t="s">
        <v>799</v>
      </c>
      <c r="I279" s="12" t="s">
        <v>926</v>
      </c>
      <c r="J279" s="10">
        <v>2030</v>
      </c>
      <c r="K279" s="10" t="s">
        <v>1050</v>
      </c>
      <c r="M279" s="6" t="str">
        <f>VLOOKUP(C279,Лист1!$A$1:$B$291,2,FALSE)</f>
        <v>701010302</v>
      </c>
      <c r="N279" s="32">
        <f t="shared" si="6"/>
        <v>701010302</v>
      </c>
      <c r="O279" s="3" t="str">
        <f>VLOOKUP(N279,Лист2!$A$1:$B$35,2,FALSE)</f>
        <v>Зона специализированной общественной застройки</v>
      </c>
    </row>
    <row r="280" spans="1:15" ht="102" x14ac:dyDescent="0.25">
      <c r="A280" s="10">
        <v>24</v>
      </c>
      <c r="B280" s="11" t="s">
        <v>1076</v>
      </c>
      <c r="C280" s="40" t="s">
        <v>1126</v>
      </c>
      <c r="D280" s="10">
        <v>602010401</v>
      </c>
      <c r="E280" s="12" t="s">
        <v>987</v>
      </c>
      <c r="F280" s="12" t="s">
        <v>988</v>
      </c>
      <c r="G280" s="12" t="s">
        <v>32</v>
      </c>
      <c r="H280" s="12" t="s">
        <v>925</v>
      </c>
      <c r="I280" s="12" t="s">
        <v>926</v>
      </c>
      <c r="J280" s="10">
        <v>2030</v>
      </c>
      <c r="K280" s="10" t="s">
        <v>1050</v>
      </c>
      <c r="M280" s="6" t="str">
        <f>VLOOKUP(C280,Лист1!$A$1:$B$291,2,FALSE)</f>
        <v>701010200</v>
      </c>
      <c r="N280" s="32">
        <f t="shared" si="6"/>
        <v>701010200</v>
      </c>
      <c r="O280" s="3" t="str">
        <f>VLOOKUP(N280,Лист2!$A$1:$B$35,2,FALSE)</f>
        <v>Зона смешанной и общественно-деловой застройки</v>
      </c>
    </row>
    <row r="281" spans="1:15" ht="102" x14ac:dyDescent="0.25">
      <c r="A281" s="10">
        <v>25</v>
      </c>
      <c r="B281" s="11" t="s">
        <v>1077</v>
      </c>
      <c r="C281" s="40" t="s">
        <v>1127</v>
      </c>
      <c r="D281" s="10">
        <v>602010401</v>
      </c>
      <c r="E281" s="12" t="s">
        <v>1052</v>
      </c>
      <c r="F281" s="12" t="s">
        <v>989</v>
      </c>
      <c r="G281" s="12" t="s">
        <v>32</v>
      </c>
      <c r="H281" s="12" t="s">
        <v>990</v>
      </c>
      <c r="I281" s="12" t="s">
        <v>926</v>
      </c>
      <c r="J281" s="10">
        <v>2030</v>
      </c>
      <c r="K281" s="10" t="s">
        <v>1050</v>
      </c>
      <c r="M281" s="6" t="str">
        <f>VLOOKUP(C281,Лист1!$A$1:$B$291,2,FALSE)</f>
        <v>701010302</v>
      </c>
      <c r="N281" s="32">
        <f t="shared" si="6"/>
        <v>701010302</v>
      </c>
      <c r="O281" s="3" t="str">
        <f>VLOOKUP(N281,Лист2!$A$1:$B$35,2,FALSE)</f>
        <v>Зона специализированной общественной застройки</v>
      </c>
    </row>
    <row r="282" spans="1:15" ht="114.75" x14ac:dyDescent="0.25">
      <c r="A282" s="10">
        <v>26</v>
      </c>
      <c r="B282" s="11" t="s">
        <v>1078</v>
      </c>
      <c r="C282" s="40" t="s">
        <v>1128</v>
      </c>
      <c r="D282" s="10">
        <v>602010401</v>
      </c>
      <c r="E282" s="12" t="s">
        <v>991</v>
      </c>
      <c r="F282" s="12" t="s">
        <v>992</v>
      </c>
      <c r="G282" s="12" t="s">
        <v>32</v>
      </c>
      <c r="H282" s="12" t="s">
        <v>993</v>
      </c>
      <c r="I282" s="12" t="s">
        <v>926</v>
      </c>
      <c r="J282" s="10">
        <v>2030</v>
      </c>
      <c r="K282" s="10" t="s">
        <v>1050</v>
      </c>
      <c r="M282" s="6" t="e">
        <f>VLOOKUP(C282,Лист1!$A$1:$B$291,2,FALSE)</f>
        <v>#N/A</v>
      </c>
      <c r="N282" s="32" t="e">
        <f t="shared" si="6"/>
        <v>#N/A</v>
      </c>
      <c r="O282" s="3" t="e">
        <f>VLOOKUP(N282,Лист2!$A$1:$B$35,2,FALSE)</f>
        <v>#N/A</v>
      </c>
    </row>
    <row r="283" spans="1:15" ht="127.5" x14ac:dyDescent="0.25">
      <c r="A283" s="10">
        <v>27</v>
      </c>
      <c r="B283" s="11" t="s">
        <v>1079</v>
      </c>
      <c r="C283" s="40" t="s">
        <v>1129</v>
      </c>
      <c r="D283" s="10">
        <v>602010401</v>
      </c>
      <c r="E283" s="12" t="s">
        <v>994</v>
      </c>
      <c r="F283" s="12" t="s">
        <v>995</v>
      </c>
      <c r="G283" s="12" t="s">
        <v>32</v>
      </c>
      <c r="H283" s="12" t="s">
        <v>799</v>
      </c>
      <c r="I283" s="12" t="s">
        <v>926</v>
      </c>
      <c r="J283" s="10">
        <v>2030</v>
      </c>
      <c r="K283" s="10" t="s">
        <v>1048</v>
      </c>
      <c r="M283" s="6" t="str">
        <f>VLOOKUP(C283,Лист1!$A$1:$B$291,2,FALSE)</f>
        <v>701010302</v>
      </c>
      <c r="N283" s="32">
        <f t="shared" si="6"/>
        <v>701010302</v>
      </c>
      <c r="O283" s="3" t="str">
        <f>VLOOKUP(N283,Лист2!$A$1:$B$35,2,FALSE)</f>
        <v>Зона специализированной общественной застройки</v>
      </c>
    </row>
    <row r="284" spans="1:15" ht="140.25" x14ac:dyDescent="0.25">
      <c r="A284" s="10">
        <v>28</v>
      </c>
      <c r="B284" s="11" t="s">
        <v>1080</v>
      </c>
      <c r="C284" s="40" t="s">
        <v>1130</v>
      </c>
      <c r="D284" s="10">
        <v>602010402</v>
      </c>
      <c r="E284" s="12" t="s">
        <v>996</v>
      </c>
      <c r="F284" s="12" t="s">
        <v>997</v>
      </c>
      <c r="G284" s="12" t="s">
        <v>32</v>
      </c>
      <c r="H284" s="12" t="s">
        <v>998</v>
      </c>
      <c r="I284" s="12" t="s">
        <v>926</v>
      </c>
      <c r="J284" s="10">
        <v>2030</v>
      </c>
      <c r="K284" s="10" t="s">
        <v>930</v>
      </c>
      <c r="M284" s="6" t="str">
        <f>VLOOKUP(C284,Лист1!$A$1:$B$291,2,FALSE)</f>
        <v>701010103</v>
      </c>
      <c r="N284" s="32">
        <f t="shared" si="6"/>
        <v>701010103</v>
      </c>
      <c r="O284" s="3" t="str">
        <f>VLOOKUP(N284,Лист2!$A$1:$B$35,2,FALSE)</f>
        <v>Зона застройки среднеэтажными жилыми домами (от 5 до 8 этажей, включая мансардный)</v>
      </c>
    </row>
    <row r="285" spans="1:15" ht="102" x14ac:dyDescent="0.25">
      <c r="A285" s="10">
        <v>29</v>
      </c>
      <c r="B285" s="11" t="s">
        <v>1081</v>
      </c>
      <c r="C285" s="40" t="s">
        <v>1131</v>
      </c>
      <c r="D285" s="10">
        <v>602010402</v>
      </c>
      <c r="E285" s="12" t="s">
        <v>999</v>
      </c>
      <c r="F285" s="12" t="s">
        <v>1000</v>
      </c>
      <c r="G285" s="12" t="s">
        <v>34</v>
      </c>
      <c r="H285" s="12">
        <v>1600</v>
      </c>
      <c r="I285" s="12" t="s">
        <v>926</v>
      </c>
      <c r="J285" s="10">
        <v>2030</v>
      </c>
      <c r="K285" s="10" t="s">
        <v>930</v>
      </c>
      <c r="M285" s="6" t="str">
        <f>VLOOKUP(C285,Лист1!$A$1:$B$291,2,FALSE)</f>
        <v>701010104</v>
      </c>
      <c r="N285" s="32">
        <f t="shared" si="6"/>
        <v>701010104</v>
      </c>
      <c r="O285" s="3" t="str">
        <f>VLOOKUP(N285,Лист2!$A$1:$B$35,2,FALSE)</f>
        <v>Зона застройки многоэтажными жилыми домами (9 этажей и более)</v>
      </c>
    </row>
    <row r="286" spans="1:15" ht="114.75" x14ac:dyDescent="0.25">
      <c r="A286" s="10">
        <v>30</v>
      </c>
      <c r="B286" s="11" t="s">
        <v>1082</v>
      </c>
      <c r="C286" s="40" t="s">
        <v>1132</v>
      </c>
      <c r="D286" s="10">
        <v>602010402</v>
      </c>
      <c r="E286" s="12" t="s">
        <v>1001</v>
      </c>
      <c r="F286" s="12" t="s">
        <v>1002</v>
      </c>
      <c r="G286" s="12" t="s">
        <v>7</v>
      </c>
      <c r="H286" s="12" t="s">
        <v>1003</v>
      </c>
      <c r="I286" s="12" t="s">
        <v>926</v>
      </c>
      <c r="J286" s="10">
        <v>2030</v>
      </c>
      <c r="K286" s="10" t="s">
        <v>930</v>
      </c>
      <c r="M286" s="6" t="str">
        <f>VLOOKUP(C286,Лист1!$A$1:$B$291,2,FALSE)</f>
        <v>701010104</v>
      </c>
      <c r="N286" s="32">
        <f t="shared" si="6"/>
        <v>701010104</v>
      </c>
      <c r="O286" s="3" t="str">
        <f>VLOOKUP(N286,Лист2!$A$1:$B$35,2,FALSE)</f>
        <v>Зона застройки многоэтажными жилыми домами (9 этажей и более)</v>
      </c>
    </row>
    <row r="287" spans="1:15" ht="178.5" x14ac:dyDescent="0.25">
      <c r="A287" s="10">
        <v>31</v>
      </c>
      <c r="B287" s="11" t="s">
        <v>1083</v>
      </c>
      <c r="C287" s="40" t="s">
        <v>1133</v>
      </c>
      <c r="D287" s="10">
        <v>602010402</v>
      </c>
      <c r="E287" s="12" t="s">
        <v>1004</v>
      </c>
      <c r="F287" s="12" t="s">
        <v>1005</v>
      </c>
      <c r="G287" s="12" t="s">
        <v>14</v>
      </c>
      <c r="H287" s="12" t="s">
        <v>998</v>
      </c>
      <c r="I287" s="12" t="s">
        <v>926</v>
      </c>
      <c r="J287" s="10">
        <v>2030</v>
      </c>
      <c r="K287" s="10" t="s">
        <v>930</v>
      </c>
      <c r="M287" s="6" t="str">
        <f>VLOOKUP(C287,Лист1!$A$1:$B$291,2,FALSE)</f>
        <v>701010200</v>
      </c>
      <c r="N287" s="32">
        <f t="shared" si="6"/>
        <v>701010200</v>
      </c>
      <c r="O287" s="3" t="str">
        <f>VLOOKUP(N287,Лист2!$A$1:$B$35,2,FALSE)</f>
        <v>Зона смешанной и общественно-деловой застройки</v>
      </c>
    </row>
    <row r="288" spans="1:15" ht="89.25" x14ac:dyDescent="0.25">
      <c r="A288" s="10">
        <v>32</v>
      </c>
      <c r="B288" s="11" t="s">
        <v>1084</v>
      </c>
      <c r="C288" s="40" t="s">
        <v>1134</v>
      </c>
      <c r="D288" s="10">
        <v>602010402</v>
      </c>
      <c r="E288" s="12" t="s">
        <v>1051</v>
      </c>
      <c r="F288" s="12" t="s">
        <v>1006</v>
      </c>
      <c r="G288" s="12" t="s">
        <v>32</v>
      </c>
      <c r="H288" s="12" t="s">
        <v>1007</v>
      </c>
      <c r="I288" s="12" t="s">
        <v>926</v>
      </c>
      <c r="J288" s="10">
        <v>2030</v>
      </c>
      <c r="K288" s="10" t="s">
        <v>930</v>
      </c>
      <c r="M288" s="6" t="str">
        <f>VLOOKUP(C288,Лист1!$A$1:$B$291,2,FALSE)</f>
        <v>701010401</v>
      </c>
      <c r="N288" s="32">
        <f t="shared" si="6"/>
        <v>701010401</v>
      </c>
      <c r="O288" s="3" t="str">
        <f>VLOOKUP(N288,Лист2!$A$1:$B$35,2,FALSE)</f>
        <v>Производственная зона</v>
      </c>
    </row>
    <row r="289" spans="1:15" ht="63.75" x14ac:dyDescent="0.25">
      <c r="A289" s="10">
        <v>33</v>
      </c>
      <c r="B289" s="11" t="s">
        <v>1085</v>
      </c>
      <c r="C289" s="40" t="s">
        <v>1135</v>
      </c>
      <c r="D289" s="10">
        <v>602010402</v>
      </c>
      <c r="E289" s="12" t="s">
        <v>974</v>
      </c>
      <c r="F289" s="12" t="s">
        <v>1008</v>
      </c>
      <c r="G289" s="12" t="s">
        <v>14</v>
      </c>
      <c r="H289" s="12" t="s">
        <v>799</v>
      </c>
      <c r="I289" s="12" t="s">
        <v>926</v>
      </c>
      <c r="J289" s="10">
        <v>2030</v>
      </c>
      <c r="K289" s="10" t="s">
        <v>13</v>
      </c>
      <c r="M289" s="6" t="str">
        <f>VLOOKUP(C289,Лист1!$A$1:$B$291,2,FALSE)</f>
        <v>701010200</v>
      </c>
      <c r="N289" s="32">
        <f t="shared" si="6"/>
        <v>701010200</v>
      </c>
      <c r="O289" s="3" t="str">
        <f>VLOOKUP(N289,Лист2!$A$1:$B$35,2,FALSE)</f>
        <v>Зона смешанной и общественно-деловой застройки</v>
      </c>
    </row>
    <row r="290" spans="1:15" ht="204" x14ac:dyDescent="0.25">
      <c r="A290" s="10">
        <v>34</v>
      </c>
      <c r="B290" s="11" t="s">
        <v>1086</v>
      </c>
      <c r="C290" s="40" t="s">
        <v>1136</v>
      </c>
      <c r="D290" s="10">
        <v>602010406</v>
      </c>
      <c r="E290" s="12" t="s">
        <v>1009</v>
      </c>
      <c r="F290" s="12" t="s">
        <v>1010</v>
      </c>
      <c r="G290" s="12" t="s">
        <v>14</v>
      </c>
      <c r="H290" s="12" t="s">
        <v>1011</v>
      </c>
      <c r="I290" s="12" t="s">
        <v>926</v>
      </c>
      <c r="J290" s="10">
        <v>2030</v>
      </c>
      <c r="K290" s="10" t="s">
        <v>13</v>
      </c>
      <c r="M290" s="6" t="e">
        <f>VLOOKUP(C290,Лист1!$A$1:$B$291,2,FALSE)</f>
        <v>#N/A</v>
      </c>
      <c r="N290" s="32" t="e">
        <f t="shared" si="6"/>
        <v>#N/A</v>
      </c>
      <c r="O290" s="3" t="e">
        <f>VLOOKUP(N290,Лист2!$A$1:$B$35,2,FALSE)</f>
        <v>#N/A</v>
      </c>
    </row>
    <row r="291" spans="1:15" ht="204" x14ac:dyDescent="0.25">
      <c r="A291" s="10">
        <v>35</v>
      </c>
      <c r="B291" s="11" t="s">
        <v>1087</v>
      </c>
      <c r="C291" s="40" t="s">
        <v>1137</v>
      </c>
      <c r="D291" s="10">
        <v>602010406</v>
      </c>
      <c r="E291" s="12" t="s">
        <v>1009</v>
      </c>
      <c r="F291" s="12" t="s">
        <v>1010</v>
      </c>
      <c r="G291" s="12" t="s">
        <v>14</v>
      </c>
      <c r="H291" s="12" t="s">
        <v>1011</v>
      </c>
      <c r="I291" s="12" t="s">
        <v>926</v>
      </c>
      <c r="J291" s="10">
        <v>2030</v>
      </c>
      <c r="K291" s="10" t="s">
        <v>13</v>
      </c>
      <c r="M291" s="6" t="e">
        <f>VLOOKUP(C291,Лист1!$A$1:$B$291,2,FALSE)</f>
        <v>#N/A</v>
      </c>
      <c r="N291" s="32" t="e">
        <f t="shared" si="6"/>
        <v>#N/A</v>
      </c>
      <c r="O291" s="3" t="e">
        <f>VLOOKUP(N291,Лист2!$A$1:$B$35,2,FALSE)</f>
        <v>#N/A</v>
      </c>
    </row>
    <row r="292" spans="1:15" ht="204" x14ac:dyDescent="0.25">
      <c r="A292" s="10">
        <v>36</v>
      </c>
      <c r="B292" s="11" t="s">
        <v>1088</v>
      </c>
      <c r="C292" s="40" t="s">
        <v>1138</v>
      </c>
      <c r="D292" s="10">
        <v>602010402</v>
      </c>
      <c r="E292" s="12" t="s">
        <v>1004</v>
      </c>
      <c r="F292" s="12" t="s">
        <v>1010</v>
      </c>
      <c r="G292" s="12" t="s">
        <v>33</v>
      </c>
      <c r="H292" s="12" t="s">
        <v>1012</v>
      </c>
      <c r="I292" s="12" t="s">
        <v>926</v>
      </c>
      <c r="J292" s="10">
        <v>2030</v>
      </c>
      <c r="K292" s="10" t="s">
        <v>930</v>
      </c>
      <c r="M292" s="6" t="str">
        <f>VLOOKUP(C292,Лист1!$A$1:$B$291,2,FALSE)</f>
        <v>701010103</v>
      </c>
      <c r="N292" s="32">
        <f t="shared" si="6"/>
        <v>701010103</v>
      </c>
      <c r="O292" s="3" t="str">
        <f>VLOOKUP(N292,Лист2!$A$1:$B$35,2,FALSE)</f>
        <v>Зона застройки среднеэтажными жилыми домами (от 5 до 8 этажей, включая мансардный)</v>
      </c>
    </row>
    <row r="293" spans="1:15" ht="114.75" x14ac:dyDescent="0.25">
      <c r="A293" s="10">
        <v>37</v>
      </c>
      <c r="B293" s="11" t="s">
        <v>1089</v>
      </c>
      <c r="C293" s="40" t="s">
        <v>1139</v>
      </c>
      <c r="D293" s="10">
        <v>602010401</v>
      </c>
      <c r="E293" s="12" t="s">
        <v>1013</v>
      </c>
      <c r="F293" s="12" t="s">
        <v>1014</v>
      </c>
      <c r="G293" s="12" t="s">
        <v>33</v>
      </c>
      <c r="H293" s="12" t="s">
        <v>1015</v>
      </c>
      <c r="I293" s="12" t="s">
        <v>926</v>
      </c>
      <c r="J293" s="10">
        <v>2030</v>
      </c>
      <c r="K293" s="10" t="s">
        <v>930</v>
      </c>
      <c r="M293" s="6" t="str">
        <f>VLOOKUP(C293,Лист1!$A$1:$B$291,2,FALSE)</f>
        <v>701010104</v>
      </c>
      <c r="N293" s="32">
        <f t="shared" si="6"/>
        <v>701010104</v>
      </c>
      <c r="O293" s="3" t="str">
        <f>VLOOKUP(N293,Лист2!$A$1:$B$35,2,FALSE)</f>
        <v>Зона застройки многоэтажными жилыми домами (9 этажей и более)</v>
      </c>
    </row>
    <row r="294" spans="1:15" ht="114.75" x14ac:dyDescent="0.25">
      <c r="A294" s="10">
        <v>38</v>
      </c>
      <c r="B294" s="11" t="s">
        <v>1090</v>
      </c>
      <c r="C294" s="40" t="s">
        <v>1140</v>
      </c>
      <c r="D294" s="10">
        <v>602010401</v>
      </c>
      <c r="E294" s="12" t="s">
        <v>1013</v>
      </c>
      <c r="F294" s="12" t="s">
        <v>1016</v>
      </c>
      <c r="G294" s="12" t="s">
        <v>33</v>
      </c>
      <c r="H294" s="12" t="s">
        <v>1017</v>
      </c>
      <c r="I294" s="12" t="s">
        <v>926</v>
      </c>
      <c r="J294" s="10">
        <v>2030</v>
      </c>
      <c r="K294" s="10" t="s">
        <v>13</v>
      </c>
      <c r="M294" s="6" t="str">
        <f>VLOOKUP(C294,Лист1!$A$1:$B$291,2,FALSE)</f>
        <v>701010104</v>
      </c>
      <c r="N294" s="32">
        <f t="shared" si="6"/>
        <v>701010104</v>
      </c>
      <c r="O294" s="3" t="str">
        <f>VLOOKUP(N294,Лист2!$A$1:$B$35,2,FALSE)</f>
        <v>Зона застройки многоэтажными жилыми домами (9 этажей и более)</v>
      </c>
    </row>
    <row r="295" spans="1:15" ht="89.25" x14ac:dyDescent="0.25">
      <c r="A295" s="10">
        <v>39</v>
      </c>
      <c r="B295" s="11" t="s">
        <v>1091</v>
      </c>
      <c r="C295" s="40" t="s">
        <v>1141</v>
      </c>
      <c r="D295" s="10">
        <v>602010407</v>
      </c>
      <c r="E295" s="12" t="s">
        <v>1018</v>
      </c>
      <c r="F295" s="12" t="s">
        <v>1016</v>
      </c>
      <c r="G295" s="12" t="s">
        <v>33</v>
      </c>
      <c r="H295" s="12" t="s">
        <v>1019</v>
      </c>
      <c r="I295" s="12" t="s">
        <v>926</v>
      </c>
      <c r="J295" s="10">
        <v>2030</v>
      </c>
      <c r="K295" s="10" t="s">
        <v>1020</v>
      </c>
      <c r="M295" s="6" t="str">
        <f>VLOOKUP(C295,Лист1!$A$1:$B$291,2,FALSE)</f>
        <v>701010601</v>
      </c>
      <c r="N295" s="32">
        <f t="shared" si="6"/>
        <v>701010601</v>
      </c>
      <c r="O295" s="3" t="str">
        <f>VLOOKUP(N295,Лист2!$A$1:$B$35,2,FALSE)</f>
        <v>Зона озелененных территорий общего пользования (лесопарки, парки, сады, скверы, бульвары, городские леса)</v>
      </c>
    </row>
    <row r="296" spans="1:15" ht="89.25" x14ac:dyDescent="0.25">
      <c r="A296" s="10">
        <v>40</v>
      </c>
      <c r="B296" s="11" t="s">
        <v>1092</v>
      </c>
      <c r="C296" s="40" t="s">
        <v>1142</v>
      </c>
      <c r="D296" s="10">
        <v>602010402</v>
      </c>
      <c r="E296" s="12" t="s">
        <v>1021</v>
      </c>
      <c r="F296" s="12" t="s">
        <v>1022</v>
      </c>
      <c r="G296" s="12" t="s">
        <v>33</v>
      </c>
      <c r="H296" s="12" t="s">
        <v>1017</v>
      </c>
      <c r="I296" s="12" t="s">
        <v>926</v>
      </c>
      <c r="J296" s="10">
        <v>2030</v>
      </c>
      <c r="K296" s="10" t="s">
        <v>13</v>
      </c>
      <c r="M296" s="6" t="str">
        <f>VLOOKUP(C296,Лист1!$A$1:$B$291,2,FALSE)</f>
        <v>701010601</v>
      </c>
      <c r="N296" s="32">
        <f t="shared" si="6"/>
        <v>701010601</v>
      </c>
      <c r="O296" s="3" t="str">
        <f>VLOOKUP(N296,Лист2!$A$1:$B$35,2,FALSE)</f>
        <v>Зона озелененных территорий общего пользования (лесопарки, парки, сады, скверы, бульвары, городские леса)</v>
      </c>
    </row>
    <row r="297" spans="1:15" ht="89.25" x14ac:dyDescent="0.25">
      <c r="A297" s="10">
        <v>41</v>
      </c>
      <c r="B297" s="11" t="s">
        <v>1093</v>
      </c>
      <c r="C297" s="40" t="s">
        <v>1143</v>
      </c>
      <c r="D297" s="10">
        <v>602010402</v>
      </c>
      <c r="E297" s="12" t="s">
        <v>1021</v>
      </c>
      <c r="F297" s="12" t="s">
        <v>1023</v>
      </c>
      <c r="G297" s="12" t="s">
        <v>32</v>
      </c>
      <c r="H297" s="12" t="s">
        <v>1017</v>
      </c>
      <c r="I297" s="12" t="s">
        <v>926</v>
      </c>
      <c r="J297" s="10">
        <v>2030</v>
      </c>
      <c r="K297" s="10" t="s">
        <v>13</v>
      </c>
      <c r="M297" s="6" t="str">
        <f>VLOOKUP(C297,Лист1!$A$1:$B$291,2,FALSE)</f>
        <v>701010302</v>
      </c>
      <c r="N297" s="32">
        <f t="shared" si="6"/>
        <v>701010302</v>
      </c>
      <c r="O297" s="3" t="str">
        <f>VLOOKUP(N297,Лист2!$A$1:$B$35,2,FALSE)</f>
        <v>Зона специализированной общественной застройки</v>
      </c>
    </row>
    <row r="298" spans="1:15" ht="191.25" x14ac:dyDescent="0.25">
      <c r="A298" s="10">
        <v>42</v>
      </c>
      <c r="B298" s="11" t="s">
        <v>1094</v>
      </c>
      <c r="C298" s="40" t="s">
        <v>1144</v>
      </c>
      <c r="D298" s="10">
        <v>602010401</v>
      </c>
      <c r="E298" s="12" t="s">
        <v>1024</v>
      </c>
      <c r="F298" s="12" t="s">
        <v>1025</v>
      </c>
      <c r="G298" s="12" t="s">
        <v>32</v>
      </c>
      <c r="H298" s="12" t="s">
        <v>1026</v>
      </c>
      <c r="I298" s="12" t="s">
        <v>1027</v>
      </c>
      <c r="J298" s="10">
        <v>2030</v>
      </c>
      <c r="K298" s="10" t="s">
        <v>13</v>
      </c>
      <c r="M298" s="6" t="str">
        <f>VLOOKUP(C298,Лист1!$A$1:$B$291,2,FALSE)</f>
        <v>701010302</v>
      </c>
      <c r="N298" s="32">
        <f t="shared" si="6"/>
        <v>701010302</v>
      </c>
      <c r="O298" s="3" t="str">
        <f>VLOOKUP(N298,Лист2!$A$1:$B$35,2,FALSE)</f>
        <v>Зона специализированной общественной застройки</v>
      </c>
    </row>
    <row r="299" spans="1:15" ht="153" x14ac:dyDescent="0.25">
      <c r="A299" s="10">
        <v>43</v>
      </c>
      <c r="B299" s="11" t="s">
        <v>1095</v>
      </c>
      <c r="C299" s="40" t="s">
        <v>1145</v>
      </c>
      <c r="D299" s="10">
        <v>602010401</v>
      </c>
      <c r="E299" s="12" t="s">
        <v>1028</v>
      </c>
      <c r="F299" s="12" t="s">
        <v>1029</v>
      </c>
      <c r="G299" s="12" t="s">
        <v>32</v>
      </c>
      <c r="H299" s="12" t="s">
        <v>1030</v>
      </c>
      <c r="I299" s="12" t="s">
        <v>1031</v>
      </c>
      <c r="J299" s="10">
        <v>2030</v>
      </c>
      <c r="K299" s="10" t="s">
        <v>930</v>
      </c>
      <c r="M299" s="6" t="str">
        <f>VLOOKUP(C299,Лист1!$A$1:$B$291,2,FALSE)</f>
        <v>701010302</v>
      </c>
      <c r="N299" s="32">
        <f t="shared" si="6"/>
        <v>701010302</v>
      </c>
      <c r="O299" s="3" t="str">
        <f>VLOOKUP(N299,Лист2!$A$1:$B$35,2,FALSE)</f>
        <v>Зона специализированной общественной застройки</v>
      </c>
    </row>
    <row r="300" spans="1:15" ht="89.25" x14ac:dyDescent="0.25">
      <c r="A300" s="10">
        <v>44</v>
      </c>
      <c r="B300" s="11" t="s">
        <v>1096</v>
      </c>
      <c r="C300" s="40" t="s">
        <v>1146</v>
      </c>
      <c r="D300" s="10">
        <v>602010402</v>
      </c>
      <c r="E300" s="12" t="s">
        <v>1032</v>
      </c>
      <c r="F300" s="12" t="s">
        <v>1033</v>
      </c>
      <c r="G300" s="12" t="s">
        <v>32</v>
      </c>
      <c r="H300" s="12" t="s">
        <v>1034</v>
      </c>
      <c r="I300" s="12"/>
      <c r="J300" s="10">
        <v>2030</v>
      </c>
      <c r="K300" s="10"/>
      <c r="M300" s="6" t="str">
        <f>VLOOKUP(C300,Лист1!$A$1:$B$291,2,FALSE)</f>
        <v>701010200</v>
      </c>
      <c r="N300" s="32">
        <f t="shared" si="6"/>
        <v>701010200</v>
      </c>
      <c r="O300" s="3" t="str">
        <f>VLOOKUP(N300,Лист2!$A$1:$B$35,2,FALSE)</f>
        <v>Зона смешанной и общественно-деловой застройки</v>
      </c>
    </row>
    <row r="301" spans="1:15" ht="89.25" x14ac:dyDescent="0.25">
      <c r="A301" s="10">
        <v>45</v>
      </c>
      <c r="B301" s="11" t="s">
        <v>1097</v>
      </c>
      <c r="C301" s="40" t="s">
        <v>1147</v>
      </c>
      <c r="D301" s="10">
        <v>602010701</v>
      </c>
      <c r="E301" s="12" t="s">
        <v>1035</v>
      </c>
      <c r="F301" s="12" t="s">
        <v>1036</v>
      </c>
      <c r="G301" s="12" t="s">
        <v>32</v>
      </c>
      <c r="H301" s="12"/>
      <c r="I301" s="12"/>
      <c r="J301" s="10">
        <v>2030</v>
      </c>
      <c r="K301" s="10"/>
      <c r="M301" s="6" t="str">
        <f>VLOOKUP(C301,Лист1!$A$1:$B$291,2,FALSE)</f>
        <v>701010602</v>
      </c>
      <c r="N301" s="32">
        <f t="shared" si="6"/>
        <v>701010602</v>
      </c>
      <c r="O301" s="3" t="str">
        <f>VLOOKUP(N301,Лист2!$A$1:$B$35,2,FALSE)</f>
        <v>Зона отдыха</v>
      </c>
    </row>
    <row r="302" spans="1:15" ht="89.25" x14ac:dyDescent="0.25">
      <c r="A302" s="10">
        <v>46</v>
      </c>
      <c r="B302" s="11" t="s">
        <v>1098</v>
      </c>
      <c r="C302" s="40" t="s">
        <v>1148</v>
      </c>
      <c r="D302" s="10">
        <v>602010402</v>
      </c>
      <c r="E302" s="12" t="s">
        <v>1037</v>
      </c>
      <c r="F302" s="12" t="s">
        <v>1038</v>
      </c>
      <c r="G302" s="12" t="s">
        <v>32</v>
      </c>
      <c r="H302" s="12" t="s">
        <v>1039</v>
      </c>
      <c r="I302" s="12"/>
      <c r="J302" s="10">
        <v>2030</v>
      </c>
      <c r="K302" s="10"/>
      <c r="M302" s="6" t="str">
        <f>VLOOKUP(C302,Лист1!$A$1:$B$291,2,FALSE)</f>
        <v>701010101</v>
      </c>
      <c r="N302" s="32">
        <f t="shared" si="6"/>
        <v>701010101</v>
      </c>
      <c r="O302" s="3" t="str">
        <f>VLOOKUP(N302,Лист2!$A$1:$B$35,2,FALSE)</f>
        <v>Зона застройки индивидуальными жилыми домами</v>
      </c>
    </row>
    <row r="303" spans="1:15" ht="89.25" x14ac:dyDescent="0.25">
      <c r="A303" s="10">
        <v>47</v>
      </c>
      <c r="B303" s="11" t="s">
        <v>1099</v>
      </c>
      <c r="C303" s="40" t="s">
        <v>1149</v>
      </c>
      <c r="D303" s="10">
        <v>602010402</v>
      </c>
      <c r="E303" s="12" t="s">
        <v>974</v>
      </c>
      <c r="F303" s="12" t="s">
        <v>1040</v>
      </c>
      <c r="G303" s="12" t="s">
        <v>32</v>
      </c>
      <c r="H303" s="12"/>
      <c r="I303" s="12"/>
      <c r="J303" s="10">
        <v>2030</v>
      </c>
      <c r="K303" s="10"/>
      <c r="M303" s="6" t="str">
        <f>VLOOKUP(C303,Лист1!$A$1:$B$291,2,FALSE)</f>
        <v>701010402</v>
      </c>
      <c r="N303" s="32">
        <f t="shared" si="6"/>
        <v>701010402</v>
      </c>
      <c r="O303" s="3" t="str">
        <f>VLOOKUP(N303,Лист2!$A$1:$B$35,2,FALSE)</f>
        <v>Коммунально-складская зона</v>
      </c>
    </row>
    <row r="304" spans="1:15" ht="89.25" x14ac:dyDescent="0.25">
      <c r="A304" s="10">
        <v>48</v>
      </c>
      <c r="B304" s="11" t="s">
        <v>1100</v>
      </c>
      <c r="C304" s="40" t="s">
        <v>1150</v>
      </c>
      <c r="D304" s="10">
        <v>602010402</v>
      </c>
      <c r="E304" s="12" t="s">
        <v>1041</v>
      </c>
      <c r="F304" s="12" t="s">
        <v>1042</v>
      </c>
      <c r="G304" s="12" t="s">
        <v>32</v>
      </c>
      <c r="H304" s="12"/>
      <c r="I304" s="12"/>
      <c r="J304" s="10">
        <v>2030</v>
      </c>
      <c r="K304" s="10"/>
      <c r="M304" s="6" t="str">
        <f>VLOOKUP(C304,Лист1!$A$1:$B$291,2,FALSE)</f>
        <v>701010302</v>
      </c>
      <c r="N304" s="32">
        <f t="shared" si="6"/>
        <v>701010302</v>
      </c>
      <c r="O304" s="3" t="str">
        <f>VLOOKUP(N304,Лист2!$A$1:$B$35,2,FALSE)</f>
        <v>Зона специализированной общественной застройки</v>
      </c>
    </row>
    <row r="305" spans="1:15" ht="89.25" x14ac:dyDescent="0.25">
      <c r="A305" s="10">
        <v>49</v>
      </c>
      <c r="B305" s="11" t="s">
        <v>1101</v>
      </c>
      <c r="C305" s="40" t="s">
        <v>1151</v>
      </c>
      <c r="D305" s="10">
        <v>602010402</v>
      </c>
      <c r="E305" s="12" t="s">
        <v>1043</v>
      </c>
      <c r="F305" s="12" t="s">
        <v>1044</v>
      </c>
      <c r="G305" s="12" t="s">
        <v>32</v>
      </c>
      <c r="H305" s="12" t="s">
        <v>1034</v>
      </c>
      <c r="I305" s="12"/>
      <c r="J305" s="10">
        <v>2030</v>
      </c>
      <c r="K305" s="10"/>
      <c r="M305" s="6" t="str">
        <f>VLOOKUP(C305,Лист1!$A$1:$B$291,2,FALSE)</f>
        <v>701010200</v>
      </c>
      <c r="N305" s="32">
        <f t="shared" si="6"/>
        <v>701010200</v>
      </c>
      <c r="O305" s="3" t="str">
        <f>VLOOKUP(N305,Лист2!$A$1:$B$35,2,FALSE)</f>
        <v>Зона смешанной и общественно-деловой застройки</v>
      </c>
    </row>
    <row r="306" spans="1:15" ht="89.25" x14ac:dyDescent="0.25">
      <c r="A306" s="10">
        <v>50</v>
      </c>
      <c r="B306" s="11" t="s">
        <v>1102</v>
      </c>
      <c r="C306" s="40" t="s">
        <v>1152</v>
      </c>
      <c r="D306" s="10">
        <v>602010401</v>
      </c>
      <c r="E306" s="12" t="s">
        <v>1045</v>
      </c>
      <c r="F306" s="12" t="s">
        <v>1046</v>
      </c>
      <c r="G306" s="12" t="s">
        <v>32</v>
      </c>
      <c r="H306" s="12" t="s">
        <v>1047</v>
      </c>
      <c r="I306" s="12"/>
      <c r="J306" s="10">
        <v>2030</v>
      </c>
      <c r="K306" s="10"/>
      <c r="M306" s="6" t="str">
        <f>VLOOKUP(C306,Лист1!$A$1:$B$291,2,FALSE)</f>
        <v>701010302</v>
      </c>
      <c r="N306" s="32">
        <f t="shared" si="6"/>
        <v>701010302</v>
      </c>
      <c r="O306" s="3" t="str">
        <f>VLOOKUP(N306,Лист2!$A$1:$B$35,2,FALSE)</f>
        <v>Зона специализированной общественной застройки</v>
      </c>
    </row>
    <row r="307" spans="1:15" x14ac:dyDescent="0.25">
      <c r="M307" s="6" t="e">
        <f>VLOOKUP(C307,Лист1!$A$1:$B$291,2,FALSE)</f>
        <v>#N/A</v>
      </c>
      <c r="N307" s="32" t="e">
        <f t="shared" si="6"/>
        <v>#N/A</v>
      </c>
      <c r="O307" s="3" t="e">
        <f>VLOOKUP(N307,Лист2!$A$1:$B$35,2,FALSE)</f>
        <v>#N/A</v>
      </c>
    </row>
    <row r="308" spans="1:15" x14ac:dyDescent="0.25">
      <c r="A308" s="69" t="s">
        <v>1298</v>
      </c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M308" s="6" t="e">
        <f>VLOOKUP(C308,Лист1!$A$1:$B$291,2,FALSE)</f>
        <v>#N/A</v>
      </c>
      <c r="N308" s="32" t="e">
        <f t="shared" si="6"/>
        <v>#N/A</v>
      </c>
      <c r="O308" s="3" t="e">
        <f>VLOOKUP(N308,Лист2!$A$1:$B$35,2,FALSE)</f>
        <v>#N/A</v>
      </c>
    </row>
    <row r="309" spans="1:15" s="3" customFormat="1" x14ac:dyDescent="0.25">
      <c r="A309" s="70" t="s">
        <v>778</v>
      </c>
      <c r="B309" s="71"/>
      <c r="C309" s="71"/>
      <c r="D309" s="71"/>
      <c r="E309" s="71"/>
      <c r="F309" s="71"/>
      <c r="G309" s="71"/>
      <c r="H309" s="71"/>
      <c r="I309" s="71"/>
      <c r="J309" s="71"/>
      <c r="K309" s="72"/>
      <c r="M309" s="6"/>
      <c r="N309" s="32"/>
    </row>
    <row r="310" spans="1:15" s="3" customFormat="1" ht="63.75" x14ac:dyDescent="0.25">
      <c r="A310" s="13" t="s">
        <v>15</v>
      </c>
      <c r="B310" s="15" t="s">
        <v>16</v>
      </c>
      <c r="C310" s="43" t="s">
        <v>16</v>
      </c>
      <c r="D310" s="13" t="s">
        <v>19</v>
      </c>
      <c r="E310" s="13" t="s">
        <v>17</v>
      </c>
      <c r="F310" s="13" t="s">
        <v>18</v>
      </c>
      <c r="G310" s="13" t="s">
        <v>20</v>
      </c>
      <c r="H310" s="13" t="s">
        <v>21</v>
      </c>
      <c r="I310" s="13" t="s">
        <v>22</v>
      </c>
      <c r="J310" s="13" t="s">
        <v>23</v>
      </c>
      <c r="K310" s="13" t="s">
        <v>24</v>
      </c>
      <c r="M310" s="6"/>
      <c r="N310" s="32"/>
    </row>
    <row r="311" spans="1:15" ht="76.5" x14ac:dyDescent="0.25">
      <c r="A311" s="20">
        <v>1</v>
      </c>
      <c r="B311" s="17" t="s">
        <v>1153</v>
      </c>
      <c r="C311" s="40" t="s">
        <v>1162</v>
      </c>
      <c r="D311" s="10">
        <v>602010501</v>
      </c>
      <c r="E311" s="12" t="s">
        <v>1171</v>
      </c>
      <c r="F311" s="12" t="s">
        <v>1172</v>
      </c>
      <c r="G311" s="12" t="str">
        <f>O311</f>
        <v>Зона застройки среднеэтажными жилыми домами (от 5 до 8 этажей, включая мансардный)</v>
      </c>
      <c r="H311" s="12" t="s">
        <v>1173</v>
      </c>
      <c r="I311" s="12" t="s">
        <v>1174</v>
      </c>
      <c r="J311" s="10">
        <v>2030</v>
      </c>
      <c r="K311" s="10" t="s">
        <v>13</v>
      </c>
      <c r="M311" s="6" t="str">
        <f>VLOOKUP(C311,Лист1!$A$1:$B$291,2,FALSE)</f>
        <v>701010103</v>
      </c>
      <c r="N311" s="32">
        <f t="shared" si="6"/>
        <v>701010103</v>
      </c>
      <c r="O311" s="3" t="str">
        <f>VLOOKUP(N311,Лист2!$A$1:$B$35,2,FALSE)</f>
        <v>Зона застройки среднеэтажными жилыми домами (от 5 до 8 этажей, включая мансардный)</v>
      </c>
    </row>
    <row r="312" spans="1:15" ht="191.25" x14ac:dyDescent="0.25">
      <c r="A312" s="20">
        <v>2</v>
      </c>
      <c r="B312" s="17" t="s">
        <v>1154</v>
      </c>
      <c r="C312" s="40" t="s">
        <v>1163</v>
      </c>
      <c r="D312" s="10">
        <v>602010501</v>
      </c>
      <c r="E312" s="12" t="s">
        <v>1175</v>
      </c>
      <c r="F312" s="12" t="s">
        <v>1176</v>
      </c>
      <c r="G312" s="12" t="str">
        <f t="shared" ref="G312:G319" si="7">O312</f>
        <v>Зона застройки многоэтажными жилыми домами (9 этажей и более)</v>
      </c>
      <c r="H312" s="19" t="s">
        <v>1177</v>
      </c>
      <c r="I312" s="12" t="s">
        <v>1174</v>
      </c>
      <c r="J312" s="10">
        <v>2030</v>
      </c>
      <c r="K312" s="10" t="s">
        <v>13</v>
      </c>
      <c r="M312" s="6" t="str">
        <f>VLOOKUP(C312,Лист1!$A$1:$B$291,2,FALSE)</f>
        <v>701010104</v>
      </c>
      <c r="N312" s="32">
        <f t="shared" si="6"/>
        <v>701010104</v>
      </c>
      <c r="O312" s="3" t="str">
        <f>VLOOKUP(N312,Лист2!$A$1:$B$35,2,FALSE)</f>
        <v>Зона застройки многоэтажными жилыми домами (9 этажей и более)</v>
      </c>
    </row>
    <row r="313" spans="1:15" ht="229.5" x14ac:dyDescent="0.25">
      <c r="A313" s="20">
        <v>3</v>
      </c>
      <c r="B313" s="17" t="s">
        <v>1155</v>
      </c>
      <c r="C313" s="40" t="s">
        <v>1164</v>
      </c>
      <c r="D313" s="10">
        <v>602010501</v>
      </c>
      <c r="E313" s="12" t="s">
        <v>1178</v>
      </c>
      <c r="F313" s="12" t="s">
        <v>1179</v>
      </c>
      <c r="G313" s="12" t="str">
        <f t="shared" si="7"/>
        <v>Зона застройки малоэтажными жилыми домами (до 4 этажей, включая мансардный)</v>
      </c>
      <c r="H313" s="12" t="s">
        <v>1180</v>
      </c>
      <c r="I313" s="12" t="s">
        <v>1174</v>
      </c>
      <c r="J313" s="10">
        <v>2030</v>
      </c>
      <c r="K313" s="10" t="s">
        <v>1181</v>
      </c>
      <c r="M313" s="6" t="str">
        <f>VLOOKUP(C313,Лист1!$A$1:$B$291,2,FALSE)</f>
        <v>701010102</v>
      </c>
      <c r="N313" s="32">
        <f t="shared" si="6"/>
        <v>701010102</v>
      </c>
      <c r="O313" s="3" t="str">
        <f>VLOOKUP(N313,Лист2!$A$1:$B$35,2,FALSE)</f>
        <v>Зона застройки малоэтажными жилыми домами (до 4 этажей, включая мансардный)</v>
      </c>
    </row>
    <row r="314" spans="1:15" ht="191.25" x14ac:dyDescent="0.25">
      <c r="A314" s="20">
        <v>4</v>
      </c>
      <c r="B314" s="17" t="s">
        <v>1156</v>
      </c>
      <c r="C314" s="40" t="s">
        <v>1165</v>
      </c>
      <c r="D314" s="10">
        <v>602010501</v>
      </c>
      <c r="E314" s="12" t="s">
        <v>1182</v>
      </c>
      <c r="F314" s="12" t="s">
        <v>1183</v>
      </c>
      <c r="G314" s="12" t="str">
        <f t="shared" si="7"/>
        <v>Зона специализированной общественной застройки</v>
      </c>
      <c r="H314" s="12" t="s">
        <v>1184</v>
      </c>
      <c r="I314" s="12" t="s">
        <v>1174</v>
      </c>
      <c r="J314" s="10">
        <v>2030</v>
      </c>
      <c r="K314" s="10" t="s">
        <v>13</v>
      </c>
      <c r="M314" s="6" t="str">
        <f>VLOOKUP(C314,Лист1!$A$1:$B$291,2,FALSE)</f>
        <v>701010302</v>
      </c>
      <c r="N314" s="32">
        <f t="shared" si="6"/>
        <v>701010302</v>
      </c>
      <c r="O314" s="3" t="str">
        <f>VLOOKUP(N314,Лист2!$A$1:$B$35,2,FALSE)</f>
        <v>Зона специализированной общественной застройки</v>
      </c>
    </row>
    <row r="315" spans="1:15" ht="114.75" x14ac:dyDescent="0.25">
      <c r="A315" s="20">
        <v>5</v>
      </c>
      <c r="B315" s="17" t="s">
        <v>1157</v>
      </c>
      <c r="C315" s="40" t="s">
        <v>1166</v>
      </c>
      <c r="D315" s="10">
        <v>602010501</v>
      </c>
      <c r="E315" s="12" t="s">
        <v>1185</v>
      </c>
      <c r="F315" s="12" t="s">
        <v>1186</v>
      </c>
      <c r="G315" s="12" t="str">
        <f t="shared" si="7"/>
        <v>Зона застройки малоэтажными жилыми домами (до 4 этажей, включая мансардный)</v>
      </c>
      <c r="H315" s="12" t="s">
        <v>799</v>
      </c>
      <c r="I315" s="12" t="s">
        <v>1174</v>
      </c>
      <c r="J315" s="10">
        <v>2030</v>
      </c>
      <c r="K315" s="10" t="s">
        <v>13</v>
      </c>
      <c r="M315" s="6" t="str">
        <f>VLOOKUP(C315,Лист1!$A$1:$B$291,2,FALSE)</f>
        <v>701010102</v>
      </c>
      <c r="N315" s="32">
        <f t="shared" si="6"/>
        <v>701010102</v>
      </c>
      <c r="O315" s="3" t="str">
        <f>VLOOKUP(N315,Лист2!$A$1:$B$35,2,FALSE)</f>
        <v>Зона застройки малоэтажными жилыми домами (до 4 этажей, включая мансардный)</v>
      </c>
    </row>
    <row r="316" spans="1:15" ht="114.75" x14ac:dyDescent="0.25">
      <c r="A316" s="20">
        <v>6</v>
      </c>
      <c r="B316" s="17" t="s">
        <v>1158</v>
      </c>
      <c r="C316" s="40" t="s">
        <v>1167</v>
      </c>
      <c r="D316" s="10">
        <v>602010501</v>
      </c>
      <c r="E316" s="12" t="s">
        <v>1187</v>
      </c>
      <c r="F316" s="12" t="s">
        <v>1188</v>
      </c>
      <c r="G316" s="12" t="str">
        <f t="shared" si="7"/>
        <v>Многофункциональная общественно-деловая зона</v>
      </c>
      <c r="H316" s="12" t="s">
        <v>1189</v>
      </c>
      <c r="I316" s="12" t="s">
        <v>1174</v>
      </c>
      <c r="J316" s="10">
        <v>2030</v>
      </c>
      <c r="K316" s="10" t="s">
        <v>13</v>
      </c>
      <c r="M316" s="6" t="str">
        <f>VLOOKUP(C316,Лист1!$A$1:$B$291,2,FALSE)</f>
        <v>701010301</v>
      </c>
      <c r="N316" s="32">
        <f t="shared" si="6"/>
        <v>701010301</v>
      </c>
      <c r="O316" s="3" t="str">
        <f>VLOOKUP(N316,Лист2!$A$1:$B$35,2,FALSE)</f>
        <v>Многофункциональная общественно-деловая зона</v>
      </c>
    </row>
    <row r="317" spans="1:15" ht="89.25" x14ac:dyDescent="0.25">
      <c r="A317" s="20">
        <v>7</v>
      </c>
      <c r="B317" s="17" t="s">
        <v>1159</v>
      </c>
      <c r="C317" s="40" t="s">
        <v>1168</v>
      </c>
      <c r="D317" s="10">
        <v>602010501</v>
      </c>
      <c r="E317" s="12" t="s">
        <v>1190</v>
      </c>
      <c r="F317" s="12" t="s">
        <v>1191</v>
      </c>
      <c r="G317" s="12" t="str">
        <f t="shared" si="7"/>
        <v>Многофункциональная общественно-деловая зона</v>
      </c>
      <c r="H317" s="12" t="s">
        <v>1192</v>
      </c>
      <c r="I317" s="12" t="s">
        <v>1174</v>
      </c>
      <c r="J317" s="10">
        <v>2030</v>
      </c>
      <c r="K317" s="10" t="s">
        <v>13</v>
      </c>
      <c r="M317" s="6" t="str">
        <f>VLOOKUP(C317,Лист1!$A$1:$B$291,2,FALSE)</f>
        <v>701010301</v>
      </c>
      <c r="N317" s="32">
        <f t="shared" si="6"/>
        <v>701010301</v>
      </c>
      <c r="O317" s="3" t="str">
        <f>VLOOKUP(N317,Лист2!$A$1:$B$35,2,FALSE)</f>
        <v>Многофункциональная общественно-деловая зона</v>
      </c>
    </row>
    <row r="318" spans="1:15" ht="89.25" x14ac:dyDescent="0.25">
      <c r="A318" s="20">
        <v>8</v>
      </c>
      <c r="B318" s="17" t="s">
        <v>1160</v>
      </c>
      <c r="C318" s="40" t="s">
        <v>1169</v>
      </c>
      <c r="D318" s="10">
        <v>602010501</v>
      </c>
      <c r="E318" s="12" t="s">
        <v>1193</v>
      </c>
      <c r="F318" s="12" t="s">
        <v>1194</v>
      </c>
      <c r="G318" s="12" t="str">
        <f t="shared" si="7"/>
        <v>Коммунально-складская зона</v>
      </c>
      <c r="H318" s="12" t="s">
        <v>1195</v>
      </c>
      <c r="I318" s="12" t="s">
        <v>1174</v>
      </c>
      <c r="J318" s="10">
        <v>2030</v>
      </c>
      <c r="K318" s="10" t="s">
        <v>13</v>
      </c>
      <c r="M318" s="6" t="str">
        <f>VLOOKUP(C318,Лист1!$A$1:$B$291,2,FALSE)</f>
        <v>701010402</v>
      </c>
      <c r="N318" s="32">
        <f t="shared" si="6"/>
        <v>701010402</v>
      </c>
      <c r="O318" s="3" t="str">
        <f>VLOOKUP(N318,Лист2!$A$1:$B$35,2,FALSE)</f>
        <v>Коммунально-складская зона</v>
      </c>
    </row>
    <row r="319" spans="1:15" ht="102" x14ac:dyDescent="0.25">
      <c r="A319" s="20">
        <v>9</v>
      </c>
      <c r="B319" s="17" t="s">
        <v>1161</v>
      </c>
      <c r="C319" s="40" t="s">
        <v>1170</v>
      </c>
      <c r="D319" s="10">
        <v>602010501</v>
      </c>
      <c r="E319" s="12" t="s">
        <v>1196</v>
      </c>
      <c r="F319" s="12" t="s">
        <v>1197</v>
      </c>
      <c r="G319" s="12" t="str">
        <f t="shared" si="7"/>
        <v>Зона специализированной общественной застройки</v>
      </c>
      <c r="H319" s="12" t="s">
        <v>1198</v>
      </c>
      <c r="I319" s="12" t="s">
        <v>1199</v>
      </c>
      <c r="J319" s="10">
        <v>2030</v>
      </c>
      <c r="K319" s="10" t="s">
        <v>13</v>
      </c>
      <c r="M319" s="6" t="str">
        <f>VLOOKUP(C319,Лист1!$A$1:$B$291,2,FALSE)</f>
        <v>701010302</v>
      </c>
      <c r="N319" s="32">
        <f t="shared" si="6"/>
        <v>701010302</v>
      </c>
      <c r="O319" s="3" t="str">
        <f>VLOOKUP(N319,Лист2!$A$1:$B$35,2,FALSE)</f>
        <v>Зона специализированной общественной застройки</v>
      </c>
    </row>
    <row r="320" spans="1:15" x14ac:dyDescent="0.25">
      <c r="M320" s="6" t="e">
        <f>VLOOKUP(C320,Лист1!$A$1:$B$291,2,FALSE)</f>
        <v>#N/A</v>
      </c>
      <c r="N320" s="32" t="e">
        <f t="shared" ref="N320:N365" si="8">M320*1</f>
        <v>#N/A</v>
      </c>
      <c r="O320" s="3" t="e">
        <f>VLOOKUP(N320,Лист2!$A$1:$B$35,2,FALSE)</f>
        <v>#N/A</v>
      </c>
    </row>
    <row r="321" spans="1:15" s="3" customFormat="1" x14ac:dyDescent="0.25">
      <c r="A321" s="69" t="s">
        <v>1249</v>
      </c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M321" s="6" t="e">
        <f>VLOOKUP(C321,Лист1!$A$1:$B$291,2,FALSE)</f>
        <v>#N/A</v>
      </c>
      <c r="N321" s="32" t="e">
        <f t="shared" si="8"/>
        <v>#N/A</v>
      </c>
      <c r="O321" s="3" t="e">
        <f>VLOOKUP(N321,Лист2!$A$1:$B$35,2,FALSE)</f>
        <v>#N/A</v>
      </c>
    </row>
    <row r="322" spans="1:15" s="3" customFormat="1" x14ac:dyDescent="0.25">
      <c r="A322" s="9"/>
      <c r="B322" s="9"/>
      <c r="C322" s="47"/>
      <c r="D322" s="9"/>
      <c r="E322" s="9"/>
      <c r="F322" s="9"/>
      <c r="G322" s="9"/>
      <c r="H322" s="9"/>
      <c r="I322" s="9"/>
      <c r="J322" s="9"/>
      <c r="K322" s="9"/>
      <c r="M322" s="6" t="e">
        <f>VLOOKUP(C322,Лист1!$A$1:$B$291,2,FALSE)</f>
        <v>#N/A</v>
      </c>
      <c r="N322" s="32" t="e">
        <f t="shared" si="8"/>
        <v>#N/A</v>
      </c>
      <c r="O322" s="3" t="e">
        <f>VLOOKUP(N322,Лист2!$A$1:$B$35,2,FALSE)</f>
        <v>#N/A</v>
      </c>
    </row>
    <row r="323" spans="1:15" s="3" customFormat="1" x14ac:dyDescent="0.25">
      <c r="A323" s="70" t="s">
        <v>778</v>
      </c>
      <c r="B323" s="71"/>
      <c r="C323" s="71"/>
      <c r="D323" s="71"/>
      <c r="E323" s="71"/>
      <c r="F323" s="71"/>
      <c r="G323" s="71"/>
      <c r="H323" s="71"/>
      <c r="I323" s="71"/>
      <c r="J323" s="71"/>
      <c r="K323" s="72"/>
      <c r="M323" s="6" t="e">
        <f>VLOOKUP(C323,Лист1!$A$1:$B$291,2,FALSE)</f>
        <v>#N/A</v>
      </c>
      <c r="N323" s="32" t="e">
        <f t="shared" si="8"/>
        <v>#N/A</v>
      </c>
      <c r="O323" s="3" t="e">
        <f>VLOOKUP(N323,Лист2!$A$1:$B$35,2,FALSE)</f>
        <v>#N/A</v>
      </c>
    </row>
    <row r="324" spans="1:15" s="3" customFormat="1" ht="63.75" x14ac:dyDescent="0.25">
      <c r="A324" s="13" t="s">
        <v>15</v>
      </c>
      <c r="B324" s="15" t="s">
        <v>16</v>
      </c>
      <c r="C324" s="43" t="s">
        <v>16</v>
      </c>
      <c r="D324" s="13" t="s">
        <v>19</v>
      </c>
      <c r="E324" s="13" t="s">
        <v>17</v>
      </c>
      <c r="F324" s="13" t="s">
        <v>18</v>
      </c>
      <c r="G324" s="13" t="s">
        <v>20</v>
      </c>
      <c r="H324" s="13" t="s">
        <v>21</v>
      </c>
      <c r="I324" s="13" t="s">
        <v>22</v>
      </c>
      <c r="J324" s="13" t="s">
        <v>23</v>
      </c>
      <c r="K324" s="13" t="s">
        <v>24</v>
      </c>
      <c r="M324" s="6" t="e">
        <f>VLOOKUP(C324,Лист1!$A$1:$B$291,2,FALSE)</f>
        <v>#N/A</v>
      </c>
      <c r="N324" s="32" t="e">
        <f t="shared" si="8"/>
        <v>#N/A</v>
      </c>
      <c r="O324" s="3" t="e">
        <f>VLOOKUP(N324,Лист2!$A$1:$B$35,2,FALSE)</f>
        <v>#N/A</v>
      </c>
    </row>
    <row r="325" spans="1:15" s="3" customFormat="1" ht="76.5" x14ac:dyDescent="0.25">
      <c r="A325" s="10">
        <v>1</v>
      </c>
      <c r="B325" s="14" t="s">
        <v>1250</v>
      </c>
      <c r="C325" s="45" t="s">
        <v>1200</v>
      </c>
      <c r="D325" s="10">
        <v>605010103</v>
      </c>
      <c r="E325" s="12" t="s">
        <v>1253</v>
      </c>
      <c r="F325" s="12" t="s">
        <v>1254</v>
      </c>
      <c r="G325" s="12" t="str">
        <f>O325</f>
        <v>Зона лесов</v>
      </c>
      <c r="H325" s="10" t="s">
        <v>1255</v>
      </c>
      <c r="I325" s="10" t="s">
        <v>1256</v>
      </c>
      <c r="J325" s="10">
        <v>2030</v>
      </c>
      <c r="K325" s="10" t="s">
        <v>1257</v>
      </c>
      <c r="M325" s="6" t="str">
        <f>VLOOKUP(C325,Лист1!$A$1:$B$291,2,FALSE)</f>
        <v>701010605</v>
      </c>
      <c r="N325" s="32">
        <f t="shared" si="8"/>
        <v>701010605</v>
      </c>
      <c r="O325" s="3" t="str">
        <f>VLOOKUP(N325,Лист2!$A$1:$B$35,2,FALSE)</f>
        <v>Зона лесов</v>
      </c>
    </row>
    <row r="326" spans="1:15" s="3" customFormat="1" ht="76.5" x14ac:dyDescent="0.25">
      <c r="A326" s="10">
        <v>2</v>
      </c>
      <c r="B326" s="14" t="s">
        <v>1251</v>
      </c>
      <c r="C326" s="45" t="s">
        <v>1201</v>
      </c>
      <c r="D326" s="10">
        <v>605010103</v>
      </c>
      <c r="E326" s="12" t="s">
        <v>1258</v>
      </c>
      <c r="F326" s="12" t="s">
        <v>1254</v>
      </c>
      <c r="G326" s="12" t="str">
        <f t="shared" ref="G326:G327" si="9">O326</f>
        <v>Зона лесов</v>
      </c>
      <c r="H326" s="10" t="s">
        <v>1259</v>
      </c>
      <c r="I326" s="10" t="s">
        <v>1256</v>
      </c>
      <c r="J326" s="10">
        <v>2030</v>
      </c>
      <c r="K326" s="10" t="s">
        <v>1260</v>
      </c>
      <c r="M326" s="6">
        <f>VLOOKUP(C326,Лист1!$A$1:$B$291,2,FALSE)</f>
        <v>701010605</v>
      </c>
      <c r="N326" s="32">
        <f t="shared" si="8"/>
        <v>701010605</v>
      </c>
      <c r="O326" s="3" t="str">
        <f>VLOOKUP(N326,Лист2!$A$1:$B$35,2,FALSE)</f>
        <v>Зона лесов</v>
      </c>
    </row>
    <row r="327" spans="1:15" s="3" customFormat="1" ht="76.5" x14ac:dyDescent="0.25">
      <c r="A327" s="10">
        <v>3</v>
      </c>
      <c r="B327" s="14" t="s">
        <v>1252</v>
      </c>
      <c r="C327" s="45" t="s">
        <v>1217</v>
      </c>
      <c r="D327" s="10">
        <v>605010105</v>
      </c>
      <c r="E327" s="12" t="s">
        <v>1261</v>
      </c>
      <c r="F327" s="12" t="s">
        <v>1254</v>
      </c>
      <c r="G327" s="12" t="str">
        <f t="shared" si="9"/>
        <v>Зона лесов</v>
      </c>
      <c r="H327" s="10" t="s">
        <v>1262</v>
      </c>
      <c r="I327" s="10" t="s">
        <v>1263</v>
      </c>
      <c r="J327" s="10">
        <v>2030</v>
      </c>
      <c r="K327" s="10" t="s">
        <v>1264</v>
      </c>
      <c r="M327" s="6">
        <f>VLOOKUP(C327,Лист1!$A$1:$B$291,2,FALSE)</f>
        <v>701010605</v>
      </c>
      <c r="N327" s="32">
        <f t="shared" si="8"/>
        <v>701010605</v>
      </c>
      <c r="O327" s="3" t="str">
        <f>VLOOKUP(N327,Лист2!$A$1:$B$35,2,FALSE)</f>
        <v>Зона лесов</v>
      </c>
    </row>
    <row r="328" spans="1:15" s="3" customFormat="1" x14ac:dyDescent="0.25">
      <c r="A328" s="8"/>
      <c r="B328" s="23"/>
      <c r="C328" s="46"/>
      <c r="D328" s="8"/>
      <c r="E328" s="7"/>
      <c r="F328" s="7"/>
      <c r="G328" s="7"/>
      <c r="H328" s="8"/>
      <c r="I328" s="8"/>
      <c r="J328" s="8"/>
      <c r="K328" s="8"/>
      <c r="M328" s="6" t="e">
        <f>VLOOKUP(C328,Лист1!$A$1:$B$291,2,FALSE)</f>
        <v>#N/A</v>
      </c>
      <c r="N328" s="32" t="e">
        <f t="shared" si="8"/>
        <v>#N/A</v>
      </c>
      <c r="O328" s="3" t="e">
        <f>VLOOKUP(N328,Лист2!$A$1:$B$35,2,FALSE)</f>
        <v>#N/A</v>
      </c>
    </row>
    <row r="329" spans="1:15" x14ac:dyDescent="0.25">
      <c r="A329" s="69" t="s">
        <v>1238</v>
      </c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M329" s="6" t="e">
        <f>VLOOKUP(C329,Лист1!$A$1:$B$291,2,FALSE)</f>
        <v>#N/A</v>
      </c>
      <c r="N329" s="32" t="e">
        <f t="shared" si="8"/>
        <v>#N/A</v>
      </c>
      <c r="O329" s="3" t="e">
        <f>VLOOKUP(N329,Лист2!$A$1:$B$35,2,FALSE)</f>
        <v>#N/A</v>
      </c>
    </row>
    <row r="330" spans="1:15" s="3" customFormat="1" x14ac:dyDescent="0.25">
      <c r="A330" s="70" t="s">
        <v>778</v>
      </c>
      <c r="B330" s="71"/>
      <c r="C330" s="71"/>
      <c r="D330" s="71"/>
      <c r="E330" s="71"/>
      <c r="F330" s="71"/>
      <c r="G330" s="71"/>
      <c r="H330" s="71"/>
      <c r="I330" s="71"/>
      <c r="J330" s="71"/>
      <c r="K330" s="72"/>
      <c r="M330" s="6"/>
      <c r="N330" s="32"/>
    </row>
    <row r="331" spans="1:15" s="3" customFormat="1" ht="63.75" x14ac:dyDescent="0.25">
      <c r="A331" s="13" t="s">
        <v>15</v>
      </c>
      <c r="B331" s="15" t="s">
        <v>16</v>
      </c>
      <c r="C331" s="43" t="s">
        <v>16</v>
      </c>
      <c r="D331" s="13" t="s">
        <v>19</v>
      </c>
      <c r="E331" s="13" t="s">
        <v>17</v>
      </c>
      <c r="F331" s="13" t="s">
        <v>18</v>
      </c>
      <c r="G331" s="13" t="s">
        <v>20</v>
      </c>
      <c r="H331" s="13" t="s">
        <v>21</v>
      </c>
      <c r="I331" s="13" t="s">
        <v>22</v>
      </c>
      <c r="J331" s="13" t="s">
        <v>23</v>
      </c>
      <c r="K331" s="13" t="s">
        <v>24</v>
      </c>
      <c r="M331" s="6"/>
      <c r="N331" s="32"/>
    </row>
    <row r="332" spans="1:15" s="18" customFormat="1" ht="89.25" x14ac:dyDescent="0.25">
      <c r="A332" s="16">
        <v>1</v>
      </c>
      <c r="B332" s="17" t="s">
        <v>1202</v>
      </c>
      <c r="C332" s="40" t="s">
        <v>1239</v>
      </c>
      <c r="D332" s="10">
        <v>602010602</v>
      </c>
      <c r="E332" s="12" t="s">
        <v>1204</v>
      </c>
      <c r="F332" s="12" t="s">
        <v>29</v>
      </c>
      <c r="G332" s="12" t="str">
        <f>O332</f>
        <v>Зона смешанной и общественно-деловой застройки</v>
      </c>
      <c r="H332" s="12" t="s">
        <v>1205</v>
      </c>
      <c r="I332" s="12" t="s">
        <v>1206</v>
      </c>
      <c r="J332" s="10">
        <v>2030</v>
      </c>
      <c r="K332" s="10" t="s">
        <v>13</v>
      </c>
      <c r="M332" s="6" t="str">
        <f>VLOOKUP(C332,Лист1!$A$1:$B$291,2,FALSE)</f>
        <v>701010200</v>
      </c>
      <c r="N332" s="32">
        <f t="shared" si="8"/>
        <v>701010200</v>
      </c>
      <c r="O332" s="3" t="str">
        <f>VLOOKUP(N332,Лист2!$A$1:$B$35,2,FALSE)</f>
        <v>Зона смешанной и общественно-деловой застройки</v>
      </c>
    </row>
    <row r="333" spans="1:15" s="18" customFormat="1" ht="127.5" x14ac:dyDescent="0.25">
      <c r="A333" s="16">
        <v>2</v>
      </c>
      <c r="B333" s="17" t="s">
        <v>1203</v>
      </c>
      <c r="C333" s="40" t="s">
        <v>1240</v>
      </c>
      <c r="D333" s="10">
        <v>602010601</v>
      </c>
      <c r="E333" s="12" t="s">
        <v>1207</v>
      </c>
      <c r="F333" s="12" t="s">
        <v>29</v>
      </c>
      <c r="G333" s="12" t="str">
        <f t="shared" ref="G333:G341" si="10">O333</f>
        <v>Зона специализированной общественной застройки</v>
      </c>
      <c r="H333" s="10" t="s">
        <v>799</v>
      </c>
      <c r="I333" s="12" t="s">
        <v>1208</v>
      </c>
      <c r="J333" s="10">
        <v>2030</v>
      </c>
      <c r="K333" s="10" t="s">
        <v>13</v>
      </c>
      <c r="M333" s="6" t="str">
        <f>VLOOKUP(C333,Лист1!$A$1:$B$291,2,FALSE)</f>
        <v>701010302</v>
      </c>
      <c r="N333" s="32">
        <f t="shared" si="8"/>
        <v>701010302</v>
      </c>
      <c r="O333" s="3" t="str">
        <f>VLOOKUP(N333,Лист2!$A$1:$B$35,2,FALSE)</f>
        <v>Зона специализированной общественной застройки</v>
      </c>
    </row>
    <row r="334" spans="1:15" s="6" customFormat="1" ht="89.25" x14ac:dyDescent="0.25">
      <c r="A334" s="16">
        <v>3</v>
      </c>
      <c r="B334" s="17" t="s">
        <v>1209</v>
      </c>
      <c r="C334" s="40" t="s">
        <v>1241</v>
      </c>
      <c r="D334" s="10">
        <v>602010801</v>
      </c>
      <c r="E334" s="12" t="s">
        <v>1218</v>
      </c>
      <c r="F334" s="12" t="s">
        <v>1219</v>
      </c>
      <c r="G334" s="12" t="str">
        <f t="shared" si="10"/>
        <v>Многофункциональная общественно-деловая зона</v>
      </c>
      <c r="H334" s="12" t="s">
        <v>1220</v>
      </c>
      <c r="I334" s="12" t="s">
        <v>1221</v>
      </c>
      <c r="J334" s="10">
        <v>2030</v>
      </c>
      <c r="K334" s="10" t="s">
        <v>13</v>
      </c>
      <c r="M334" s="6" t="str">
        <f>VLOOKUP(C334,Лист1!$A$1:$B$291,2,FALSE)</f>
        <v>701010301</v>
      </c>
      <c r="N334" s="32">
        <f t="shared" si="8"/>
        <v>701010301</v>
      </c>
      <c r="O334" s="3" t="str">
        <f>VLOOKUP(N334,Лист2!$A$1:$B$35,2,FALSE)</f>
        <v>Многофункциональная общественно-деловая зона</v>
      </c>
    </row>
    <row r="335" spans="1:15" s="6" customFormat="1" ht="76.5" x14ac:dyDescent="0.25">
      <c r="A335" s="16">
        <v>4</v>
      </c>
      <c r="B335" s="17" t="s">
        <v>1210</v>
      </c>
      <c r="C335" s="40" t="s">
        <v>1242</v>
      </c>
      <c r="D335" s="10">
        <v>602010801</v>
      </c>
      <c r="E335" s="12" t="s">
        <v>1222</v>
      </c>
      <c r="F335" s="12" t="s">
        <v>54</v>
      </c>
      <c r="G335" s="12" t="str">
        <f t="shared" si="10"/>
        <v>Многофункциональная общественно-деловая зона</v>
      </c>
      <c r="H335" s="12" t="s">
        <v>1223</v>
      </c>
      <c r="I335" s="12" t="s">
        <v>1221</v>
      </c>
      <c r="J335" s="10">
        <v>2030</v>
      </c>
      <c r="K335" s="10" t="s">
        <v>13</v>
      </c>
      <c r="M335" s="6" t="str">
        <f>VLOOKUP(C335,Лист1!$A$1:$B$291,2,FALSE)</f>
        <v>701010301</v>
      </c>
      <c r="N335" s="32">
        <f t="shared" si="8"/>
        <v>701010301</v>
      </c>
      <c r="O335" s="3" t="str">
        <f>VLOOKUP(N335,Лист2!$A$1:$B$35,2,FALSE)</f>
        <v>Многофункциональная общественно-деловая зона</v>
      </c>
    </row>
    <row r="336" spans="1:15" s="6" customFormat="1" ht="127.5" x14ac:dyDescent="0.25">
      <c r="A336" s="16">
        <v>5</v>
      </c>
      <c r="B336" s="17" t="s">
        <v>1211</v>
      </c>
      <c r="C336" s="40" t="s">
        <v>1243</v>
      </c>
      <c r="D336" s="10">
        <v>602010802</v>
      </c>
      <c r="E336" s="12" t="s">
        <v>1224</v>
      </c>
      <c r="F336" s="12" t="s">
        <v>1225</v>
      </c>
      <c r="G336" s="12" t="str">
        <f t="shared" si="10"/>
        <v>Зона озелененных территорий общего пользования (лесопарки, парки, сады, скверы, бульвары, городские леса)</v>
      </c>
      <c r="H336" s="12" t="s">
        <v>799</v>
      </c>
      <c r="I336" s="12" t="s">
        <v>1221</v>
      </c>
      <c r="J336" s="10">
        <v>2030</v>
      </c>
      <c r="K336" s="10" t="s">
        <v>13</v>
      </c>
      <c r="M336" s="6" t="str">
        <f>VLOOKUP(C336,Лист1!$A$1:$B$291,2,FALSE)</f>
        <v>701010601</v>
      </c>
      <c r="N336" s="32">
        <f t="shared" si="8"/>
        <v>701010601</v>
      </c>
      <c r="O336" s="3" t="str">
        <f>VLOOKUP(N336,Лист2!$A$1:$B$35,2,FALSE)</f>
        <v>Зона озелененных территорий общего пользования (лесопарки, парки, сады, скверы, бульвары, городские леса)</v>
      </c>
    </row>
    <row r="337" spans="1:15" s="6" customFormat="1" ht="76.5" x14ac:dyDescent="0.25">
      <c r="A337" s="16">
        <v>6</v>
      </c>
      <c r="B337" s="17" t="s">
        <v>1212</v>
      </c>
      <c r="C337" s="40" t="s">
        <v>1244</v>
      </c>
      <c r="D337" s="10">
        <v>602010802</v>
      </c>
      <c r="E337" s="12" t="s">
        <v>1226</v>
      </c>
      <c r="F337" s="12" t="s">
        <v>1227</v>
      </c>
      <c r="G337" s="12" t="str">
        <f t="shared" si="10"/>
        <v>Многофункциональная общественно-деловая зона</v>
      </c>
      <c r="H337" s="12" t="s">
        <v>799</v>
      </c>
      <c r="I337" s="12" t="s">
        <v>1221</v>
      </c>
      <c r="J337" s="10">
        <v>2030</v>
      </c>
      <c r="K337" s="10" t="s">
        <v>13</v>
      </c>
      <c r="M337" s="6" t="str">
        <f>VLOOKUP(C337,Лист1!$A$1:$B$291,2,FALSE)</f>
        <v>701010301</v>
      </c>
      <c r="N337" s="32">
        <f t="shared" si="8"/>
        <v>701010301</v>
      </c>
      <c r="O337" s="3" t="str">
        <f>VLOOKUP(N337,Лист2!$A$1:$B$35,2,FALSE)</f>
        <v>Многофункциональная общественно-деловая зона</v>
      </c>
    </row>
    <row r="338" spans="1:15" s="6" customFormat="1" ht="76.5" x14ac:dyDescent="0.25">
      <c r="A338" s="16">
        <v>7</v>
      </c>
      <c r="B338" s="17" t="s">
        <v>1213</v>
      </c>
      <c r="C338" s="40" t="s">
        <v>1245</v>
      </c>
      <c r="D338" s="10">
        <v>602010801</v>
      </c>
      <c r="E338" s="12" t="s">
        <v>1228</v>
      </c>
      <c r="F338" s="12" t="s">
        <v>1229</v>
      </c>
      <c r="G338" s="12" t="str">
        <f t="shared" si="10"/>
        <v>Зона застройки многоэтажными жилыми домами (9 этажей и более)</v>
      </c>
      <c r="H338" s="12" t="s">
        <v>799</v>
      </c>
      <c r="I338" s="12" t="s">
        <v>1221</v>
      </c>
      <c r="J338" s="10">
        <v>2030</v>
      </c>
      <c r="K338" s="10" t="s">
        <v>13</v>
      </c>
      <c r="M338" s="6" t="str">
        <f>VLOOKUP(C338,Лист1!$A$1:$B$291,2,FALSE)</f>
        <v>701010104</v>
      </c>
      <c r="N338" s="32">
        <f t="shared" si="8"/>
        <v>701010104</v>
      </c>
      <c r="O338" s="3" t="str">
        <f>VLOOKUP(N338,Лист2!$A$1:$B$35,2,FALSE)</f>
        <v>Зона застройки многоэтажными жилыми домами (9 этажей и более)</v>
      </c>
    </row>
    <row r="339" spans="1:15" s="6" customFormat="1" ht="165.75" x14ac:dyDescent="0.25">
      <c r="A339" s="16">
        <v>8</v>
      </c>
      <c r="B339" s="17" t="s">
        <v>1214</v>
      </c>
      <c r="C339" s="40" t="s">
        <v>1246</v>
      </c>
      <c r="D339" s="10">
        <v>602010805</v>
      </c>
      <c r="E339" s="12" t="s">
        <v>1230</v>
      </c>
      <c r="F339" s="12" t="s">
        <v>1231</v>
      </c>
      <c r="G339" s="12" t="str">
        <f t="shared" si="10"/>
        <v>Многофункциональная общественно-деловая зона</v>
      </c>
      <c r="H339" s="12" t="s">
        <v>1236</v>
      </c>
      <c r="I339" s="12" t="s">
        <v>1221</v>
      </c>
      <c r="J339" s="10">
        <v>2030</v>
      </c>
      <c r="K339" s="10" t="s">
        <v>1237</v>
      </c>
      <c r="M339" s="6" t="str">
        <f>VLOOKUP(C339,Лист1!$A$1:$B$291,2,FALSE)</f>
        <v>701010301</v>
      </c>
      <c r="N339" s="32">
        <f t="shared" si="8"/>
        <v>701010301</v>
      </c>
      <c r="O339" s="3" t="str">
        <f>VLOOKUP(N339,Лист2!$A$1:$B$35,2,FALSE)</f>
        <v>Многофункциональная общественно-деловая зона</v>
      </c>
    </row>
    <row r="340" spans="1:15" s="6" customFormat="1" ht="165.75" x14ac:dyDescent="0.25">
      <c r="A340" s="16">
        <v>9</v>
      </c>
      <c r="B340" s="17" t="s">
        <v>1215</v>
      </c>
      <c r="C340" s="40" t="s">
        <v>1247</v>
      </c>
      <c r="D340" s="10">
        <v>602010807</v>
      </c>
      <c r="E340" s="12" t="s">
        <v>1232</v>
      </c>
      <c r="F340" s="12" t="s">
        <v>1231</v>
      </c>
      <c r="G340" s="12" t="str">
        <f t="shared" si="10"/>
        <v>Зона специализированной общественной застройки</v>
      </c>
      <c r="H340" s="12" t="s">
        <v>1233</v>
      </c>
      <c r="I340" s="12" t="s">
        <v>1221</v>
      </c>
      <c r="J340" s="10">
        <v>2030</v>
      </c>
      <c r="K340" s="10" t="s">
        <v>1181</v>
      </c>
      <c r="M340" s="6" t="str">
        <f>VLOOKUP(C340,Лист1!$A$1:$B$291,2,FALSE)</f>
        <v>701010302</v>
      </c>
      <c r="N340" s="32">
        <f t="shared" si="8"/>
        <v>701010302</v>
      </c>
      <c r="O340" s="3" t="str">
        <f>VLOOKUP(N340,Лист2!$A$1:$B$35,2,FALSE)</f>
        <v>Зона специализированной общественной застройки</v>
      </c>
    </row>
    <row r="341" spans="1:15" s="6" customFormat="1" ht="76.5" x14ac:dyDescent="0.25">
      <c r="A341" s="26">
        <v>10</v>
      </c>
      <c r="B341" s="27" t="s">
        <v>1216</v>
      </c>
      <c r="C341" s="40" t="s">
        <v>1248</v>
      </c>
      <c r="D341" s="10">
        <v>602010801</v>
      </c>
      <c r="E341" s="12" t="s">
        <v>1234</v>
      </c>
      <c r="F341" s="12" t="s">
        <v>1235</v>
      </c>
      <c r="G341" s="12" t="str">
        <f t="shared" si="10"/>
        <v>Зона смешанной и общественно-деловой застройки</v>
      </c>
      <c r="H341" s="12" t="s">
        <v>1233</v>
      </c>
      <c r="I341" s="12" t="s">
        <v>1221</v>
      </c>
      <c r="J341" s="10">
        <v>2030</v>
      </c>
      <c r="K341" s="10" t="s">
        <v>13</v>
      </c>
      <c r="M341" s="6" t="str">
        <f>VLOOKUP(C341,Лист1!$A$1:$B$291,2,FALSE)</f>
        <v>701010200</v>
      </c>
      <c r="N341" s="32">
        <f t="shared" si="8"/>
        <v>701010200</v>
      </c>
      <c r="O341" s="3" t="str">
        <f>VLOOKUP(N341,Лист2!$A$1:$B$35,2,FALSE)</f>
        <v>Зона смешанной и общественно-деловой застройки</v>
      </c>
    </row>
    <row r="342" spans="1:15" x14ac:dyDescent="0.25">
      <c r="A342" s="4"/>
      <c r="B342" s="28"/>
      <c r="M342" s="6" t="e">
        <f>VLOOKUP(C342,Лист1!$A$1:$B$291,2,FALSE)</f>
        <v>#N/A</v>
      </c>
      <c r="N342" s="32" t="e">
        <f t="shared" si="8"/>
        <v>#N/A</v>
      </c>
      <c r="O342" s="3" t="e">
        <f>VLOOKUP(N342,Лист2!$A$1:$B$35,2,FALSE)</f>
        <v>#N/A</v>
      </c>
    </row>
    <row r="343" spans="1:15" x14ac:dyDescent="0.25">
      <c r="A343" s="69" t="s">
        <v>1265</v>
      </c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M343" s="6" t="e">
        <f>VLOOKUP(C343,Лист1!$A$1:$B$291,2,FALSE)</f>
        <v>#N/A</v>
      </c>
      <c r="N343" s="32" t="e">
        <f t="shared" si="8"/>
        <v>#N/A</v>
      </c>
      <c r="O343" s="3" t="e">
        <f>VLOOKUP(N343,Лист2!$A$1:$B$35,2,FALSE)</f>
        <v>#N/A</v>
      </c>
    </row>
    <row r="344" spans="1:15" s="3" customFormat="1" ht="30.75" customHeight="1" x14ac:dyDescent="0.25">
      <c r="A344" s="74" t="s">
        <v>1472</v>
      </c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M344" s="6"/>
      <c r="N344" s="32"/>
    </row>
    <row r="345" spans="1:15" x14ac:dyDescent="0.25">
      <c r="A345" s="70" t="s">
        <v>778</v>
      </c>
      <c r="B345" s="71"/>
      <c r="C345" s="71"/>
      <c r="D345" s="71"/>
      <c r="E345" s="71"/>
      <c r="F345" s="71"/>
      <c r="G345" s="71"/>
      <c r="H345" s="71"/>
      <c r="I345" s="71"/>
      <c r="J345" s="71"/>
      <c r="K345" s="72"/>
      <c r="M345" s="6" t="e">
        <f>VLOOKUP(C345,Лист1!$A$1:$B$291,2,FALSE)</f>
        <v>#N/A</v>
      </c>
      <c r="N345" s="32" t="e">
        <f t="shared" si="8"/>
        <v>#N/A</v>
      </c>
      <c r="O345" s="3" t="e">
        <f>VLOOKUP(N345,Лист2!$A$1:$B$35,2,FALSE)</f>
        <v>#N/A</v>
      </c>
    </row>
    <row r="346" spans="1:15" ht="63.75" x14ac:dyDescent="0.25">
      <c r="A346" s="13" t="s">
        <v>15</v>
      </c>
      <c r="B346" s="15" t="s">
        <v>16</v>
      </c>
      <c r="C346" s="43" t="s">
        <v>16</v>
      </c>
      <c r="D346" s="13" t="s">
        <v>19</v>
      </c>
      <c r="E346" s="13" t="s">
        <v>17</v>
      </c>
      <c r="F346" s="13" t="s">
        <v>18</v>
      </c>
      <c r="G346" s="13" t="s">
        <v>20</v>
      </c>
      <c r="H346" s="13" t="s">
        <v>21</v>
      </c>
      <c r="I346" s="13" t="s">
        <v>22</v>
      </c>
      <c r="J346" s="13" t="s">
        <v>23</v>
      </c>
      <c r="K346" s="13" t="s">
        <v>24</v>
      </c>
      <c r="M346" s="6" t="e">
        <f>VLOOKUP(C346,Лист1!$A$1:$B$291,2,FALSE)</f>
        <v>#N/A</v>
      </c>
      <c r="N346" s="32" t="e">
        <f t="shared" si="8"/>
        <v>#N/A</v>
      </c>
      <c r="O346" s="3" t="e">
        <f>VLOOKUP(N346,Лист2!$A$1:$B$35,2,FALSE)</f>
        <v>#N/A</v>
      </c>
    </row>
    <row r="347" spans="1:15" s="6" customFormat="1" ht="229.5" x14ac:dyDescent="0.25">
      <c r="A347" s="22">
        <v>1</v>
      </c>
      <c r="B347" s="21" t="s">
        <v>581</v>
      </c>
      <c r="C347" s="49" t="s">
        <v>35</v>
      </c>
      <c r="D347" s="10">
        <v>602030301</v>
      </c>
      <c r="E347" s="12" t="s">
        <v>1266</v>
      </c>
      <c r="F347" s="12" t="s">
        <v>124</v>
      </c>
      <c r="G347" s="30" t="s">
        <v>1426</v>
      </c>
      <c r="H347" s="12" t="s">
        <v>1267</v>
      </c>
      <c r="I347" s="12" t="s">
        <v>1268</v>
      </c>
      <c r="J347" s="10">
        <v>2030</v>
      </c>
      <c r="K347" s="10" t="s">
        <v>1269</v>
      </c>
      <c r="M347" s="6" t="e">
        <f>VLOOKUP(C347,Лист1!$A$1:$B$291,2,FALSE)</f>
        <v>#N/A</v>
      </c>
      <c r="N347" s="32" t="e">
        <f t="shared" si="8"/>
        <v>#N/A</v>
      </c>
      <c r="O347" s="3" t="e">
        <f>VLOOKUP(N347,Лист2!$A$1:$B$35,2,FALSE)</f>
        <v>#N/A</v>
      </c>
    </row>
    <row r="348" spans="1:15" s="6" customFormat="1" ht="229.5" x14ac:dyDescent="0.25">
      <c r="A348" s="22">
        <v>2</v>
      </c>
      <c r="B348" s="21" t="s">
        <v>582</v>
      </c>
      <c r="C348" s="49" t="s">
        <v>36</v>
      </c>
      <c r="D348" s="10">
        <v>602031201</v>
      </c>
      <c r="E348" s="12" t="s">
        <v>1270</v>
      </c>
      <c r="F348" s="12" t="s">
        <v>1271</v>
      </c>
      <c r="G348" s="30" t="s">
        <v>1426</v>
      </c>
      <c r="H348" s="12" t="s">
        <v>132</v>
      </c>
      <c r="I348" s="12" t="s">
        <v>1272</v>
      </c>
      <c r="J348" s="10">
        <v>2030</v>
      </c>
      <c r="K348" s="10" t="s">
        <v>1273</v>
      </c>
      <c r="M348" s="6" t="str">
        <f>VLOOKUP(C348,Лист1!$A$1:$B$291,2,FALSE)</f>
        <v>701010405</v>
      </c>
      <c r="N348" s="32">
        <f t="shared" si="8"/>
        <v>701010405</v>
      </c>
      <c r="O348" s="3" t="str">
        <f>VLOOKUP(N348,Лист2!$A$1:$B$35,2,FALSE)</f>
        <v>Зона транспортной инфраструктуры</v>
      </c>
    </row>
    <row r="349" spans="1:15" s="6" customFormat="1" ht="140.25" x14ac:dyDescent="0.25">
      <c r="A349" s="22">
        <v>3</v>
      </c>
      <c r="B349" s="21" t="s">
        <v>583</v>
      </c>
      <c r="C349" s="49" t="s">
        <v>37</v>
      </c>
      <c r="D349" s="10">
        <v>602030101</v>
      </c>
      <c r="E349" s="12" t="s">
        <v>1274</v>
      </c>
      <c r="F349" s="12" t="s">
        <v>124</v>
      </c>
      <c r="G349" s="30" t="s">
        <v>1426</v>
      </c>
      <c r="H349" s="12" t="s">
        <v>1275</v>
      </c>
      <c r="I349" s="12" t="s">
        <v>266</v>
      </c>
      <c r="J349" s="10">
        <v>2030</v>
      </c>
      <c r="K349" s="10" t="s">
        <v>1276</v>
      </c>
      <c r="M349" s="6" t="e">
        <f>VLOOKUP(C349,Лист1!$A$1:$B$291,2,FALSE)</f>
        <v>#N/A</v>
      </c>
      <c r="N349" s="32" t="e">
        <f t="shared" si="8"/>
        <v>#N/A</v>
      </c>
      <c r="O349" s="3" t="e">
        <f>VLOOKUP(N349,Лист2!$A$1:$B$35,2,FALSE)</f>
        <v>#N/A</v>
      </c>
    </row>
    <row r="350" spans="1:15" s="6" customFormat="1" ht="140.25" x14ac:dyDescent="0.25">
      <c r="A350" s="22">
        <v>4</v>
      </c>
      <c r="B350" s="21" t="s">
        <v>584</v>
      </c>
      <c r="C350" s="49" t="s">
        <v>38</v>
      </c>
      <c r="D350" s="10">
        <v>602030101</v>
      </c>
      <c r="E350" s="12" t="s">
        <v>1277</v>
      </c>
      <c r="F350" s="12" t="s">
        <v>124</v>
      </c>
      <c r="G350" s="30" t="s">
        <v>1426</v>
      </c>
      <c r="H350" s="12" t="s">
        <v>1278</v>
      </c>
      <c r="I350" s="12" t="s">
        <v>266</v>
      </c>
      <c r="J350" s="10">
        <v>2030</v>
      </c>
      <c r="K350" s="10" t="s">
        <v>1276</v>
      </c>
      <c r="M350" s="6" t="e">
        <f>VLOOKUP(C350,Лист1!$A$1:$B$291,2,FALSE)</f>
        <v>#N/A</v>
      </c>
      <c r="N350" s="32" t="e">
        <f t="shared" si="8"/>
        <v>#N/A</v>
      </c>
      <c r="O350" s="3" t="e">
        <f>VLOOKUP(N350,Лист2!$A$1:$B$35,2,FALSE)</f>
        <v>#N/A</v>
      </c>
    </row>
    <row r="351" spans="1:15" s="6" customFormat="1" ht="89.25" x14ac:dyDescent="0.25">
      <c r="A351" s="22">
        <v>5</v>
      </c>
      <c r="B351" s="21" t="s">
        <v>585</v>
      </c>
      <c r="C351" s="49" t="s">
        <v>39</v>
      </c>
      <c r="D351" s="10">
        <v>602031303</v>
      </c>
      <c r="E351" s="12" t="s">
        <v>1279</v>
      </c>
      <c r="F351" s="12" t="s">
        <v>124</v>
      </c>
      <c r="G351" s="30" t="s">
        <v>1426</v>
      </c>
      <c r="H351" s="12" t="s">
        <v>168</v>
      </c>
      <c r="I351" s="12" t="s">
        <v>148</v>
      </c>
      <c r="J351" s="10">
        <v>2030</v>
      </c>
      <c r="K351" s="10" t="s">
        <v>150</v>
      </c>
      <c r="M351" s="6" t="str">
        <f>VLOOKUP(C351,Лист1!$A$1:$B$291,2,FALSE)</f>
        <v>701010301</v>
      </c>
      <c r="N351" s="32">
        <f t="shared" si="8"/>
        <v>701010301</v>
      </c>
      <c r="O351" s="3" t="str">
        <f>VLOOKUP(N351,Лист2!$A$1:$B$35,2,FALSE)</f>
        <v>Многофункциональная общественно-деловая зона</v>
      </c>
    </row>
    <row r="352" spans="1:15" s="6" customFormat="1" ht="229.5" x14ac:dyDescent="0.25">
      <c r="A352" s="22">
        <v>6</v>
      </c>
      <c r="B352" s="21" t="s">
        <v>587</v>
      </c>
      <c r="C352" s="49" t="s">
        <v>40</v>
      </c>
      <c r="D352" s="10">
        <v>602030301</v>
      </c>
      <c r="E352" s="12" t="s">
        <v>1280</v>
      </c>
      <c r="F352" s="12" t="s">
        <v>1281</v>
      </c>
      <c r="G352" s="30" t="s">
        <v>1426</v>
      </c>
      <c r="H352" s="12" t="s">
        <v>168</v>
      </c>
      <c r="I352" s="12" t="s">
        <v>1268</v>
      </c>
      <c r="J352" s="10">
        <v>2035</v>
      </c>
      <c r="K352" s="10" t="s">
        <v>1282</v>
      </c>
      <c r="M352" s="6" t="e">
        <f>VLOOKUP(C352,Лист1!$A$1:$B$291,2,FALSE)</f>
        <v>#N/A</v>
      </c>
      <c r="N352" s="32" t="e">
        <f t="shared" si="8"/>
        <v>#N/A</v>
      </c>
      <c r="O352" s="3" t="e">
        <f>VLOOKUP(N352,Лист2!$A$1:$B$35,2,FALSE)</f>
        <v>#N/A</v>
      </c>
    </row>
    <row r="353" spans="1:15" s="6" customFormat="1" ht="140.25" x14ac:dyDescent="0.25">
      <c r="A353" s="22">
        <v>7</v>
      </c>
      <c r="B353" s="21" t="s">
        <v>588</v>
      </c>
      <c r="C353" s="49" t="s">
        <v>41</v>
      </c>
      <c r="D353" s="10">
        <v>602030101</v>
      </c>
      <c r="E353" s="12" t="s">
        <v>1283</v>
      </c>
      <c r="F353" s="12" t="s">
        <v>124</v>
      </c>
      <c r="G353" s="30" t="s">
        <v>1426</v>
      </c>
      <c r="H353" s="12" t="s">
        <v>1284</v>
      </c>
      <c r="I353" s="12" t="s">
        <v>266</v>
      </c>
      <c r="J353" s="10">
        <v>2030</v>
      </c>
      <c r="K353" s="10" t="s">
        <v>1276</v>
      </c>
      <c r="M353" s="6" t="e">
        <f>VLOOKUP(C353,Лист1!$A$1:$B$291,2,FALSE)</f>
        <v>#N/A</v>
      </c>
      <c r="N353" s="32" t="e">
        <f t="shared" si="8"/>
        <v>#N/A</v>
      </c>
      <c r="O353" s="3" t="e">
        <f>VLOOKUP(N353,Лист2!$A$1:$B$35,2,FALSE)</f>
        <v>#N/A</v>
      </c>
    </row>
    <row r="354" spans="1:15" s="6" customFormat="1" x14ac:dyDescent="0.25">
      <c r="C354" s="44"/>
      <c r="M354" s="6" t="e">
        <f>VLOOKUP(C354,Лист1!$A$1:$B$291,2,FALSE)</f>
        <v>#N/A</v>
      </c>
      <c r="N354" s="32" t="e">
        <f t="shared" si="8"/>
        <v>#N/A</v>
      </c>
      <c r="O354" s="3" t="e">
        <f>VLOOKUP(N354,Лист2!$A$1:$B$35,2,FALSE)</f>
        <v>#N/A</v>
      </c>
    </row>
    <row r="355" spans="1:15" s="6" customFormat="1" x14ac:dyDescent="0.25">
      <c r="A355" s="69" t="s">
        <v>1285</v>
      </c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M355" s="6" t="e">
        <f>VLOOKUP(C355,Лист1!$A$1:$B$291,2,FALSE)</f>
        <v>#N/A</v>
      </c>
      <c r="N355" s="32" t="e">
        <f t="shared" si="8"/>
        <v>#N/A</v>
      </c>
      <c r="O355" s="3" t="e">
        <f>VLOOKUP(N355,Лист2!$A$1:$B$35,2,FALSE)</f>
        <v>#N/A</v>
      </c>
    </row>
    <row r="356" spans="1:15" s="6" customFormat="1" ht="50.25" customHeight="1" x14ac:dyDescent="0.25">
      <c r="A356" s="74" t="s">
        <v>1471</v>
      </c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N356" s="32"/>
      <c r="O356" s="3"/>
    </row>
    <row r="357" spans="1:15" s="6" customFormat="1" x14ac:dyDescent="0.25">
      <c r="A357" s="70" t="s">
        <v>778</v>
      </c>
      <c r="B357" s="71"/>
      <c r="C357" s="71"/>
      <c r="D357" s="71"/>
      <c r="E357" s="71"/>
      <c r="F357" s="71"/>
      <c r="G357" s="71"/>
      <c r="H357" s="71"/>
      <c r="I357" s="71"/>
      <c r="J357" s="71"/>
      <c r="K357" s="72"/>
      <c r="M357" s="6" t="e">
        <f>VLOOKUP(C357,Лист1!$A$1:$B$291,2,FALSE)</f>
        <v>#N/A</v>
      </c>
      <c r="N357" s="32" t="e">
        <f t="shared" si="8"/>
        <v>#N/A</v>
      </c>
      <c r="O357" s="3" t="e">
        <f>VLOOKUP(N357,Лист2!$A$1:$B$35,2,FALSE)</f>
        <v>#N/A</v>
      </c>
    </row>
    <row r="358" spans="1:15" s="6" customFormat="1" ht="63.75" x14ac:dyDescent="0.25">
      <c r="A358" s="13" t="s">
        <v>15</v>
      </c>
      <c r="B358" s="15" t="s">
        <v>16</v>
      </c>
      <c r="C358" s="43" t="s">
        <v>16</v>
      </c>
      <c r="D358" s="13" t="s">
        <v>19</v>
      </c>
      <c r="E358" s="13" t="s">
        <v>17</v>
      </c>
      <c r="F358" s="13" t="s">
        <v>18</v>
      </c>
      <c r="G358" s="13" t="s">
        <v>20</v>
      </c>
      <c r="H358" s="13" t="s">
        <v>21</v>
      </c>
      <c r="I358" s="13" t="s">
        <v>22</v>
      </c>
      <c r="J358" s="13" t="s">
        <v>23</v>
      </c>
      <c r="K358" s="13" t="s">
        <v>24</v>
      </c>
      <c r="M358" s="6" t="e">
        <f>VLOOKUP(C358,Лист1!$A$1:$B$291,2,FALSE)</f>
        <v>#N/A</v>
      </c>
      <c r="N358" s="32" t="e">
        <f t="shared" si="8"/>
        <v>#N/A</v>
      </c>
      <c r="O358" s="3" t="e">
        <f>VLOOKUP(N358,Лист2!$A$1:$B$35,2,FALSE)</f>
        <v>#N/A</v>
      </c>
    </row>
    <row r="359" spans="1:15" s="6" customFormat="1" ht="76.5" x14ac:dyDescent="0.25">
      <c r="A359" s="16">
        <v>1</v>
      </c>
      <c r="B359" s="17" t="s">
        <v>853</v>
      </c>
      <c r="C359" s="40" t="s">
        <v>1288</v>
      </c>
      <c r="D359" s="10">
        <v>602010104</v>
      </c>
      <c r="E359" s="12" t="s">
        <v>1286</v>
      </c>
      <c r="F359" s="12" t="s">
        <v>29</v>
      </c>
      <c r="G359" s="12" t="str">
        <f>O359</f>
        <v>Многофункциональная общественно-деловая зона</v>
      </c>
      <c r="H359" s="10" t="s">
        <v>1</v>
      </c>
      <c r="I359" s="12" t="s">
        <v>1287</v>
      </c>
      <c r="J359" s="10">
        <v>2040</v>
      </c>
      <c r="K359" s="10" t="s">
        <v>13</v>
      </c>
      <c r="M359" s="6" t="str">
        <f>VLOOKUP(C359,Лист1!$A$1:$B$291,2,FALSE)</f>
        <v>701010301</v>
      </c>
      <c r="N359" s="32">
        <f t="shared" si="8"/>
        <v>701010301</v>
      </c>
      <c r="O359" s="3" t="str">
        <f>VLOOKUP(N359,Лист2!$A$1:$B$35,2,FALSE)</f>
        <v>Многофункциональная общественно-деловая зона</v>
      </c>
    </row>
    <row r="360" spans="1:15" s="6" customFormat="1" x14ac:dyDescent="0.25">
      <c r="C360" s="44"/>
      <c r="M360" s="6" t="e">
        <f>VLOOKUP(C360,Лист1!$A$1:$B$291,2,FALSE)</f>
        <v>#N/A</v>
      </c>
      <c r="N360" s="32" t="e">
        <f t="shared" si="8"/>
        <v>#N/A</v>
      </c>
      <c r="O360" s="3" t="e">
        <f>VLOOKUP(N360,Лист2!$A$1:$B$35,2,FALSE)</f>
        <v>#N/A</v>
      </c>
    </row>
    <row r="361" spans="1:15" s="6" customFormat="1" x14ac:dyDescent="0.25">
      <c r="A361" s="69" t="s">
        <v>1289</v>
      </c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M361" s="6" t="e">
        <f>VLOOKUP(C361,Лист1!$A$1:$B$291,2,FALSE)</f>
        <v>#N/A</v>
      </c>
      <c r="N361" s="32" t="e">
        <f t="shared" si="8"/>
        <v>#N/A</v>
      </c>
      <c r="O361" s="3" t="e">
        <f>VLOOKUP(N361,Лист2!$A$1:$B$35,2,FALSE)</f>
        <v>#N/A</v>
      </c>
    </row>
    <row r="362" spans="1:15" s="6" customFormat="1" ht="46.5" customHeight="1" x14ac:dyDescent="0.25">
      <c r="A362" s="74" t="s">
        <v>1471</v>
      </c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M362" s="6" t="e">
        <f>VLOOKUP(C362,Лист1!$A$1:$B$291,2,FALSE)</f>
        <v>#N/A</v>
      </c>
      <c r="N362" s="32" t="e">
        <f t="shared" si="8"/>
        <v>#N/A</v>
      </c>
      <c r="O362" s="3" t="e">
        <f>VLOOKUP(N362,Лист2!$A$1:$B$35,2,FALSE)</f>
        <v>#N/A</v>
      </c>
    </row>
    <row r="363" spans="1:15" x14ac:dyDescent="0.25">
      <c r="A363" s="70" t="s">
        <v>778</v>
      </c>
      <c r="B363" s="71"/>
      <c r="C363" s="71"/>
      <c r="D363" s="71"/>
      <c r="E363" s="71"/>
      <c r="F363" s="71"/>
      <c r="G363" s="71"/>
      <c r="H363" s="71"/>
      <c r="I363" s="71"/>
      <c r="J363" s="71"/>
      <c r="K363" s="72"/>
      <c r="M363" s="6" t="e">
        <f>VLOOKUP(C363,Лист1!$A$1:$B$291,2,FALSE)</f>
        <v>#N/A</v>
      </c>
      <c r="N363" s="32" t="e">
        <f t="shared" si="8"/>
        <v>#N/A</v>
      </c>
      <c r="O363" s="3" t="e">
        <f>VLOOKUP(N363,Лист2!$A$1:$B$35,2,FALSE)</f>
        <v>#N/A</v>
      </c>
    </row>
    <row r="364" spans="1:15" ht="63.75" x14ac:dyDescent="0.25">
      <c r="A364" s="13" t="s">
        <v>15</v>
      </c>
      <c r="B364" s="15" t="s">
        <v>16</v>
      </c>
      <c r="C364" s="43" t="s">
        <v>16</v>
      </c>
      <c r="D364" s="13" t="s">
        <v>19</v>
      </c>
      <c r="E364" s="13" t="s">
        <v>17</v>
      </c>
      <c r="F364" s="13" t="s">
        <v>18</v>
      </c>
      <c r="G364" s="13" t="s">
        <v>20</v>
      </c>
      <c r="H364" s="13" t="s">
        <v>21</v>
      </c>
      <c r="I364" s="13" t="s">
        <v>22</v>
      </c>
      <c r="J364" s="13" t="s">
        <v>23</v>
      </c>
      <c r="K364" s="13" t="s">
        <v>24</v>
      </c>
      <c r="M364" s="6" t="e">
        <f>VLOOKUP(C364,Лист1!$A$1:$B$291,2,FALSE)</f>
        <v>#N/A</v>
      </c>
      <c r="N364" s="32" t="e">
        <f t="shared" si="8"/>
        <v>#N/A</v>
      </c>
      <c r="O364" s="3" t="e">
        <f>VLOOKUP(N364,Лист2!$A$1:$B$35,2,FALSE)</f>
        <v>#N/A</v>
      </c>
    </row>
    <row r="365" spans="1:15" s="18" customFormat="1" ht="114.75" x14ac:dyDescent="0.25">
      <c r="A365" s="20">
        <v>1</v>
      </c>
      <c r="B365" s="17" t="s">
        <v>1288</v>
      </c>
      <c r="C365" s="40" t="s">
        <v>1290</v>
      </c>
      <c r="D365" s="10">
        <v>602010203</v>
      </c>
      <c r="E365" s="12" t="s">
        <v>1291</v>
      </c>
      <c r="F365" s="12" t="s">
        <v>185</v>
      </c>
      <c r="G365" s="12" t="str">
        <f>O365</f>
        <v>Многофункциональная общественно-деловая зона</v>
      </c>
      <c r="H365" s="12" t="s">
        <v>1292</v>
      </c>
      <c r="I365" s="12" t="s">
        <v>30</v>
      </c>
      <c r="J365" s="10">
        <v>2030</v>
      </c>
      <c r="K365" s="10" t="s">
        <v>13</v>
      </c>
      <c r="M365" s="18" t="str">
        <f>VLOOKUP(C365,Лист1!$A$1:$B$291,2,FALSE)</f>
        <v>701010301</v>
      </c>
      <c r="N365" s="51">
        <f t="shared" si="8"/>
        <v>701010301</v>
      </c>
      <c r="O365" s="2" t="str">
        <f>VLOOKUP(N365,Лист2!$A$1:$B$35,2,FALSE)</f>
        <v>Многофункциональная общественно-деловая зона</v>
      </c>
    </row>
    <row r="367" spans="1:15" x14ac:dyDescent="0.25">
      <c r="A367" s="69" t="s">
        <v>1473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5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25">
      <c r="A369" s="70" t="s">
        <v>778</v>
      </c>
      <c r="B369" s="71"/>
      <c r="C369" s="71"/>
      <c r="D369" s="71"/>
      <c r="E369" s="71"/>
      <c r="F369" s="71"/>
      <c r="G369" s="71"/>
      <c r="H369" s="71"/>
      <c r="I369" s="71"/>
      <c r="J369" s="71"/>
      <c r="K369" s="72"/>
    </row>
    <row r="370" spans="1:11" ht="63.75" x14ac:dyDescent="0.25">
      <c r="A370" s="56" t="s">
        <v>15</v>
      </c>
      <c r="B370" s="57" t="s">
        <v>16</v>
      </c>
      <c r="C370" s="65" t="s">
        <v>16</v>
      </c>
      <c r="D370" s="56" t="s">
        <v>19</v>
      </c>
      <c r="E370" s="56" t="s">
        <v>17</v>
      </c>
      <c r="F370" s="56" t="s">
        <v>18</v>
      </c>
      <c r="G370" s="56" t="s">
        <v>20</v>
      </c>
      <c r="H370" s="56" t="s">
        <v>21</v>
      </c>
      <c r="I370" s="56" t="s">
        <v>22</v>
      </c>
      <c r="J370" s="56" t="s">
        <v>23</v>
      </c>
      <c r="K370" s="56" t="s">
        <v>24</v>
      </c>
    </row>
    <row r="371" spans="1:11" ht="242.25" x14ac:dyDescent="0.25">
      <c r="A371" s="60">
        <v>1</v>
      </c>
      <c r="B371" s="58" t="s">
        <v>1288</v>
      </c>
      <c r="C371" s="63" t="s">
        <v>1</v>
      </c>
      <c r="D371" s="54">
        <v>602040209</v>
      </c>
      <c r="E371" s="55" t="s">
        <v>1474</v>
      </c>
      <c r="F371" s="55" t="s">
        <v>185</v>
      </c>
      <c r="G371" s="63" t="s">
        <v>1</v>
      </c>
      <c r="H371" s="54">
        <v>220</v>
      </c>
      <c r="I371" s="55" t="s">
        <v>1475</v>
      </c>
      <c r="J371" s="54">
        <v>2030</v>
      </c>
      <c r="K371" s="63" t="s">
        <v>1</v>
      </c>
    </row>
    <row r="372" spans="1:11" ht="216.75" x14ac:dyDescent="0.25">
      <c r="A372" s="60">
        <v>2</v>
      </c>
      <c r="B372" s="52"/>
      <c r="C372" s="63" t="s">
        <v>1</v>
      </c>
      <c r="D372" s="54">
        <v>602040306</v>
      </c>
      <c r="E372" s="59" t="s">
        <v>1476</v>
      </c>
      <c r="F372" s="59" t="s">
        <v>1477</v>
      </c>
      <c r="G372" s="63" t="s">
        <v>1</v>
      </c>
      <c r="H372" s="54">
        <v>500</v>
      </c>
      <c r="I372" s="59" t="s">
        <v>1478</v>
      </c>
      <c r="J372" s="54">
        <v>2030</v>
      </c>
      <c r="K372" s="63" t="s">
        <v>1</v>
      </c>
    </row>
    <row r="373" spans="1:11" ht="293.25" x14ac:dyDescent="0.25">
      <c r="A373" s="67">
        <v>3</v>
      </c>
      <c r="B373" s="52"/>
      <c r="C373" s="66" t="s">
        <v>1</v>
      </c>
      <c r="D373" s="61">
        <v>602040305</v>
      </c>
      <c r="E373" s="62" t="s">
        <v>1479</v>
      </c>
      <c r="F373" s="62" t="s">
        <v>1477</v>
      </c>
      <c r="G373" s="66" t="s">
        <v>1</v>
      </c>
      <c r="H373" s="61">
        <v>220</v>
      </c>
      <c r="I373" s="62" t="s">
        <v>1480</v>
      </c>
      <c r="J373" s="61">
        <v>2030</v>
      </c>
      <c r="K373" s="66" t="s">
        <v>1</v>
      </c>
    </row>
    <row r="374" spans="1:11" ht="293.25" x14ac:dyDescent="0.25">
      <c r="A374" s="60">
        <v>4</v>
      </c>
      <c r="B374" s="53"/>
      <c r="C374" s="63" t="s">
        <v>1</v>
      </c>
      <c r="D374" s="54">
        <v>602040305</v>
      </c>
      <c r="E374" s="59" t="s">
        <v>1481</v>
      </c>
      <c r="F374" s="59" t="s">
        <v>1477</v>
      </c>
      <c r="G374" s="63" t="s">
        <v>1</v>
      </c>
      <c r="H374" s="54">
        <v>220</v>
      </c>
      <c r="I374" s="59" t="s">
        <v>1480</v>
      </c>
      <c r="J374" s="54">
        <v>2030</v>
      </c>
      <c r="K374" s="63" t="s">
        <v>1</v>
      </c>
    </row>
    <row r="375" spans="1:11" ht="216.75" x14ac:dyDescent="0.25">
      <c r="A375" s="60">
        <v>5</v>
      </c>
      <c r="B375" s="53"/>
      <c r="C375" s="63" t="s">
        <v>1</v>
      </c>
      <c r="D375" s="54">
        <v>602040305</v>
      </c>
      <c r="E375" s="59" t="s">
        <v>1482</v>
      </c>
      <c r="F375" s="59" t="s">
        <v>1477</v>
      </c>
      <c r="G375" s="63" t="s">
        <v>1</v>
      </c>
      <c r="H375" s="54">
        <v>220</v>
      </c>
      <c r="I375" s="59" t="s">
        <v>1478</v>
      </c>
      <c r="J375" s="54">
        <v>2030</v>
      </c>
      <c r="K375" s="63" t="s">
        <v>1</v>
      </c>
    </row>
    <row r="376" spans="1:11" ht="216.75" x14ac:dyDescent="0.25">
      <c r="A376" s="68">
        <v>6</v>
      </c>
      <c r="B376" s="52"/>
      <c r="C376" s="64" t="s">
        <v>1</v>
      </c>
      <c r="D376" s="54">
        <v>602040305</v>
      </c>
      <c r="E376" s="59" t="s">
        <v>1483</v>
      </c>
      <c r="F376" s="59" t="s">
        <v>1477</v>
      </c>
      <c r="G376" s="63" t="s">
        <v>1</v>
      </c>
      <c r="H376" s="54">
        <v>220</v>
      </c>
      <c r="I376" s="59" t="s">
        <v>1478</v>
      </c>
      <c r="J376" s="54">
        <v>2030</v>
      </c>
      <c r="K376" s="63" t="s">
        <v>1</v>
      </c>
    </row>
    <row r="377" spans="1:11" ht="216.75" x14ac:dyDescent="0.25">
      <c r="A377" s="60">
        <v>7</v>
      </c>
      <c r="B377" s="52"/>
      <c r="C377" s="63" t="s">
        <v>1</v>
      </c>
      <c r="D377" s="54">
        <v>602040305</v>
      </c>
      <c r="E377" s="59" t="s">
        <v>1484</v>
      </c>
      <c r="F377" s="59" t="s">
        <v>1477</v>
      </c>
      <c r="G377" s="63" t="s">
        <v>1</v>
      </c>
      <c r="H377" s="54">
        <v>220</v>
      </c>
      <c r="I377" s="59" t="s">
        <v>1478</v>
      </c>
      <c r="J377" s="54">
        <v>2030</v>
      </c>
      <c r="K377" s="63" t="s">
        <v>1</v>
      </c>
    </row>
    <row r="378" spans="1:11" ht="409.5" x14ac:dyDescent="0.25">
      <c r="A378" s="60">
        <v>8</v>
      </c>
      <c r="B378" s="52"/>
      <c r="C378" s="63" t="s">
        <v>1</v>
      </c>
      <c r="D378" s="54">
        <v>602040305</v>
      </c>
      <c r="E378" s="59" t="s">
        <v>1485</v>
      </c>
      <c r="F378" s="59" t="s">
        <v>1486</v>
      </c>
      <c r="G378" s="63" t="s">
        <v>1</v>
      </c>
      <c r="H378" s="54">
        <v>220</v>
      </c>
      <c r="I378" s="59" t="s">
        <v>1478</v>
      </c>
      <c r="J378" s="54">
        <v>2030</v>
      </c>
      <c r="K378" s="63" t="s">
        <v>1</v>
      </c>
    </row>
  </sheetData>
  <mergeCells count="31">
    <mergeCell ref="A240:K240"/>
    <mergeCell ref="A309:K309"/>
    <mergeCell ref="A330:K330"/>
    <mergeCell ref="A345:K345"/>
    <mergeCell ref="A4:K4"/>
    <mergeCell ref="A209:K209"/>
    <mergeCell ref="A217:K217"/>
    <mergeCell ref="A344:K344"/>
    <mergeCell ref="A308:K308"/>
    <mergeCell ref="A329:K329"/>
    <mergeCell ref="A321:K321"/>
    <mergeCell ref="A323:K323"/>
    <mergeCell ref="A343:K343"/>
    <mergeCell ref="A255:K255"/>
    <mergeCell ref="A253:K253"/>
    <mergeCell ref="A367:K367"/>
    <mergeCell ref="A369:K369"/>
    <mergeCell ref="A239:K239"/>
    <mergeCell ref="A1:K1"/>
    <mergeCell ref="A3:K3"/>
    <mergeCell ref="A6:K6"/>
    <mergeCell ref="A208:K208"/>
    <mergeCell ref="A211:K211"/>
    <mergeCell ref="A216:K216"/>
    <mergeCell ref="A218:K218"/>
    <mergeCell ref="A355:K355"/>
    <mergeCell ref="A361:K361"/>
    <mergeCell ref="A363:K363"/>
    <mergeCell ref="A357:K357"/>
    <mergeCell ref="A362:K362"/>
    <mergeCell ref="A356:K356"/>
  </mergeCells>
  <printOptions horizontalCentered="1"/>
  <pageMargins left="0.78740157480314965" right="0.78740157480314965" top="1.1811023622047245" bottom="0.59055118110236227" header="0.31496062992125984" footer="0.31496062992125984"/>
  <pageSetup paperSize="9" orientation="landscape" r:id="rId1"/>
  <headerFooter differentFirst="1">
    <oddHeader>&amp;C&amp;"Times New Roman,обычный"&amp;10Том 1. Положение о территориальном планировании</oddHeader>
    <oddFooter>&amp;C&amp;P</oddFoot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1"/>
  <sheetViews>
    <sheetView workbookViewId="0">
      <selection activeCell="E6" sqref="E6"/>
    </sheetView>
  </sheetViews>
  <sheetFormatPr defaultRowHeight="15" x14ac:dyDescent="0.25"/>
  <sheetData>
    <row r="1" spans="1:2" x14ac:dyDescent="0.25">
      <c r="A1" t="s">
        <v>1410</v>
      </c>
      <c r="B1" t="s">
        <v>1411</v>
      </c>
    </row>
    <row r="2" spans="1:2" x14ac:dyDescent="0.25">
      <c r="A2" t="s">
        <v>1401</v>
      </c>
      <c r="B2" t="s">
        <v>1412</v>
      </c>
    </row>
    <row r="3" spans="1:2" x14ac:dyDescent="0.25">
      <c r="A3" t="s">
        <v>83</v>
      </c>
      <c r="B3" t="s">
        <v>1412</v>
      </c>
    </row>
    <row r="4" spans="1:2" x14ac:dyDescent="0.25">
      <c r="A4" t="s">
        <v>43</v>
      </c>
      <c r="B4" t="s">
        <v>1412</v>
      </c>
    </row>
    <row r="5" spans="1:2" x14ac:dyDescent="0.25">
      <c r="A5" t="s">
        <v>1148</v>
      </c>
      <c r="B5" t="s">
        <v>1412</v>
      </c>
    </row>
    <row r="6" spans="1:2" x14ac:dyDescent="0.25">
      <c r="A6" t="s">
        <v>1333</v>
      </c>
      <c r="B6" t="s">
        <v>1413</v>
      </c>
    </row>
    <row r="7" spans="1:2" x14ac:dyDescent="0.25">
      <c r="A7" t="s">
        <v>42</v>
      </c>
      <c r="B7" t="s">
        <v>1413</v>
      </c>
    </row>
    <row r="8" spans="1:2" x14ac:dyDescent="0.25">
      <c r="A8" t="s">
        <v>27</v>
      </c>
      <c r="B8" t="s">
        <v>1413</v>
      </c>
    </row>
    <row r="9" spans="1:2" x14ac:dyDescent="0.25">
      <c r="A9" t="s">
        <v>70</v>
      </c>
      <c r="B9" t="s">
        <v>1413</v>
      </c>
    </row>
    <row r="10" spans="1:2" x14ac:dyDescent="0.25">
      <c r="A10" t="s">
        <v>1319</v>
      </c>
      <c r="B10" t="s">
        <v>1413</v>
      </c>
    </row>
    <row r="11" spans="1:2" x14ac:dyDescent="0.25">
      <c r="A11" t="s">
        <v>1109</v>
      </c>
      <c r="B11" t="s">
        <v>1413</v>
      </c>
    </row>
    <row r="12" spans="1:2" x14ac:dyDescent="0.25">
      <c r="A12" t="s">
        <v>1117</v>
      </c>
      <c r="B12" t="s">
        <v>1413</v>
      </c>
    </row>
    <row r="13" spans="1:2" x14ac:dyDescent="0.25">
      <c r="A13" t="s">
        <v>1166</v>
      </c>
      <c r="B13" t="s">
        <v>1413</v>
      </c>
    </row>
    <row r="14" spans="1:2" x14ac:dyDescent="0.25">
      <c r="A14" t="s">
        <v>25</v>
      </c>
      <c r="B14" t="s">
        <v>1413</v>
      </c>
    </row>
    <row r="15" spans="1:2" x14ac:dyDescent="0.25">
      <c r="A15" t="s">
        <v>1164</v>
      </c>
      <c r="B15" t="s">
        <v>1413</v>
      </c>
    </row>
    <row r="16" spans="1:2" x14ac:dyDescent="0.25">
      <c r="A16" t="s">
        <v>1397</v>
      </c>
      <c r="B16" t="s">
        <v>1414</v>
      </c>
    </row>
    <row r="17" spans="1:2" x14ac:dyDescent="0.25">
      <c r="A17" t="s">
        <v>1408</v>
      </c>
      <c r="B17" t="s">
        <v>1414</v>
      </c>
    </row>
    <row r="18" spans="1:2" x14ac:dyDescent="0.25">
      <c r="A18" t="s">
        <v>55</v>
      </c>
      <c r="B18" t="s">
        <v>1414</v>
      </c>
    </row>
    <row r="19" spans="1:2" x14ac:dyDescent="0.25">
      <c r="A19" t="s">
        <v>1332</v>
      </c>
      <c r="B19" t="s">
        <v>1414</v>
      </c>
    </row>
    <row r="20" spans="1:2" x14ac:dyDescent="0.25">
      <c r="A20" t="s">
        <v>1162</v>
      </c>
      <c r="B20" t="s">
        <v>1414</v>
      </c>
    </row>
    <row r="21" spans="1:2" x14ac:dyDescent="0.25">
      <c r="A21" t="s">
        <v>1327</v>
      </c>
      <c r="B21" t="s">
        <v>1414</v>
      </c>
    </row>
    <row r="22" spans="1:2" x14ac:dyDescent="0.25">
      <c r="A22" t="s">
        <v>1329</v>
      </c>
      <c r="B22" t="s">
        <v>1414</v>
      </c>
    </row>
    <row r="23" spans="1:2" x14ac:dyDescent="0.25">
      <c r="A23" t="s">
        <v>1328</v>
      </c>
      <c r="B23" t="s">
        <v>1414</v>
      </c>
    </row>
    <row r="24" spans="1:2" x14ac:dyDescent="0.25">
      <c r="A24" t="s">
        <v>863</v>
      </c>
      <c r="B24" t="s">
        <v>1414</v>
      </c>
    </row>
    <row r="25" spans="1:2" x14ac:dyDescent="0.25">
      <c r="A25" t="s">
        <v>1334</v>
      </c>
      <c r="B25" t="s">
        <v>1414</v>
      </c>
    </row>
    <row r="26" spans="1:2" x14ac:dyDescent="0.25">
      <c r="A26" t="s">
        <v>1331</v>
      </c>
      <c r="B26" t="s">
        <v>1414</v>
      </c>
    </row>
    <row r="27" spans="1:2" x14ac:dyDescent="0.25">
      <c r="A27" t="s">
        <v>1130</v>
      </c>
      <c r="B27" t="s">
        <v>1414</v>
      </c>
    </row>
    <row r="28" spans="1:2" x14ac:dyDescent="0.25">
      <c r="A28" t="s">
        <v>1293</v>
      </c>
      <c r="B28" t="s">
        <v>1414</v>
      </c>
    </row>
    <row r="29" spans="1:2" x14ac:dyDescent="0.25">
      <c r="A29" t="s">
        <v>57</v>
      </c>
      <c r="B29" t="s">
        <v>1414</v>
      </c>
    </row>
    <row r="30" spans="1:2" x14ac:dyDescent="0.25">
      <c r="A30" t="s">
        <v>92</v>
      </c>
      <c r="B30" t="s">
        <v>1414</v>
      </c>
    </row>
    <row r="31" spans="1:2" x14ac:dyDescent="0.25">
      <c r="A31" t="s">
        <v>92</v>
      </c>
      <c r="B31" t="s">
        <v>1414</v>
      </c>
    </row>
    <row r="32" spans="1:2" x14ac:dyDescent="0.25">
      <c r="A32" t="s">
        <v>1300</v>
      </c>
      <c r="B32" t="s">
        <v>1414</v>
      </c>
    </row>
    <row r="33" spans="1:2" x14ac:dyDescent="0.25">
      <c r="A33" t="s">
        <v>87</v>
      </c>
      <c r="B33" t="s">
        <v>1414</v>
      </c>
    </row>
    <row r="34" spans="1:2" x14ac:dyDescent="0.25">
      <c r="A34" t="s">
        <v>1369</v>
      </c>
      <c r="B34" t="s">
        <v>1414</v>
      </c>
    </row>
    <row r="35" spans="1:2" x14ac:dyDescent="0.25">
      <c r="A35" t="s">
        <v>94</v>
      </c>
      <c r="B35" t="s">
        <v>1415</v>
      </c>
    </row>
    <row r="36" spans="1:2" x14ac:dyDescent="0.25">
      <c r="A36" t="s">
        <v>94</v>
      </c>
      <c r="B36" t="s">
        <v>1415</v>
      </c>
    </row>
    <row r="37" spans="1:2" x14ac:dyDescent="0.25">
      <c r="A37" t="s">
        <v>56</v>
      </c>
      <c r="B37" t="s">
        <v>1415</v>
      </c>
    </row>
    <row r="38" spans="1:2" x14ac:dyDescent="0.25">
      <c r="A38" t="s">
        <v>1409</v>
      </c>
      <c r="B38" t="s">
        <v>1415</v>
      </c>
    </row>
    <row r="39" spans="1:2" x14ac:dyDescent="0.25">
      <c r="A39" t="s">
        <v>1113</v>
      </c>
      <c r="B39" t="s">
        <v>1415</v>
      </c>
    </row>
    <row r="40" spans="1:2" x14ac:dyDescent="0.25">
      <c r="A40" t="s">
        <v>1122</v>
      </c>
      <c r="B40" t="s">
        <v>1415</v>
      </c>
    </row>
    <row r="41" spans="1:2" x14ac:dyDescent="0.25">
      <c r="A41" t="s">
        <v>84</v>
      </c>
      <c r="B41" t="s">
        <v>1415</v>
      </c>
    </row>
    <row r="42" spans="1:2" x14ac:dyDescent="0.25">
      <c r="A42" t="s">
        <v>86</v>
      </c>
      <c r="B42" t="s">
        <v>1415</v>
      </c>
    </row>
    <row r="43" spans="1:2" x14ac:dyDescent="0.25">
      <c r="A43" t="s">
        <v>1400</v>
      </c>
      <c r="B43" t="s">
        <v>1415</v>
      </c>
    </row>
    <row r="44" spans="1:2" x14ac:dyDescent="0.25">
      <c r="A44" t="s">
        <v>1367</v>
      </c>
      <c r="B44" t="s">
        <v>1415</v>
      </c>
    </row>
    <row r="45" spans="1:2" x14ac:dyDescent="0.25">
      <c r="A45" t="s">
        <v>1323</v>
      </c>
      <c r="B45" t="s">
        <v>1415</v>
      </c>
    </row>
    <row r="46" spans="1:2" x14ac:dyDescent="0.25">
      <c r="A46" t="s">
        <v>95</v>
      </c>
      <c r="B46" t="s">
        <v>1415</v>
      </c>
    </row>
    <row r="47" spans="1:2" x14ac:dyDescent="0.25">
      <c r="A47" t="s">
        <v>95</v>
      </c>
      <c r="B47" t="s">
        <v>1415</v>
      </c>
    </row>
    <row r="48" spans="1:2" x14ac:dyDescent="0.25">
      <c r="A48" t="s">
        <v>857</v>
      </c>
      <c r="B48" t="s">
        <v>1415</v>
      </c>
    </row>
    <row r="49" spans="1:2" x14ac:dyDescent="0.25">
      <c r="A49" t="s">
        <v>64</v>
      </c>
      <c r="B49" t="s">
        <v>1415</v>
      </c>
    </row>
    <row r="50" spans="1:2" x14ac:dyDescent="0.25">
      <c r="A50" t="s">
        <v>1372</v>
      </c>
      <c r="B50" t="s">
        <v>1415</v>
      </c>
    </row>
    <row r="51" spans="1:2" x14ac:dyDescent="0.25">
      <c r="A51" t="s">
        <v>45</v>
      </c>
      <c r="B51" t="s">
        <v>1415</v>
      </c>
    </row>
    <row r="52" spans="1:2" x14ac:dyDescent="0.25">
      <c r="A52" t="s">
        <v>1337</v>
      </c>
      <c r="B52" t="s">
        <v>1415</v>
      </c>
    </row>
    <row r="53" spans="1:2" x14ac:dyDescent="0.25">
      <c r="A53" t="s">
        <v>46</v>
      </c>
      <c r="B53" t="s">
        <v>1415</v>
      </c>
    </row>
    <row r="54" spans="1:2" x14ac:dyDescent="0.25">
      <c r="A54" t="s">
        <v>65</v>
      </c>
      <c r="B54" t="s">
        <v>1415</v>
      </c>
    </row>
    <row r="55" spans="1:2" x14ac:dyDescent="0.25">
      <c r="A55" t="s">
        <v>860</v>
      </c>
      <c r="B55" t="s">
        <v>1415</v>
      </c>
    </row>
    <row r="56" spans="1:2" x14ac:dyDescent="0.25">
      <c r="A56" t="s">
        <v>1107</v>
      </c>
      <c r="B56" t="s">
        <v>1416</v>
      </c>
    </row>
    <row r="57" spans="1:2" x14ac:dyDescent="0.25">
      <c r="A57" t="s">
        <v>912</v>
      </c>
      <c r="B57" t="s">
        <v>1416</v>
      </c>
    </row>
    <row r="58" spans="1:2" x14ac:dyDescent="0.25">
      <c r="A58" t="s">
        <v>1373</v>
      </c>
      <c r="B58" t="s">
        <v>1416</v>
      </c>
    </row>
    <row r="59" spans="1:2" x14ac:dyDescent="0.25">
      <c r="A59" t="s">
        <v>1380</v>
      </c>
      <c r="B59" t="s">
        <v>1416</v>
      </c>
    </row>
    <row r="60" spans="1:2" x14ac:dyDescent="0.25">
      <c r="A60" t="s">
        <v>1248</v>
      </c>
      <c r="B60" t="s">
        <v>1416</v>
      </c>
    </row>
    <row r="61" spans="1:2" x14ac:dyDescent="0.25">
      <c r="A61" t="s">
        <v>1353</v>
      </c>
      <c r="B61" t="s">
        <v>1416</v>
      </c>
    </row>
    <row r="62" spans="1:2" x14ac:dyDescent="0.25">
      <c r="A62" t="s">
        <v>50</v>
      </c>
      <c r="B62" t="s">
        <v>1416</v>
      </c>
    </row>
    <row r="63" spans="1:2" x14ac:dyDescent="0.25">
      <c r="A63" t="s">
        <v>1381</v>
      </c>
      <c r="B63" t="s">
        <v>1416</v>
      </c>
    </row>
    <row r="64" spans="1:2" x14ac:dyDescent="0.25">
      <c r="A64" t="s">
        <v>1382</v>
      </c>
      <c r="B64" t="s">
        <v>1416</v>
      </c>
    </row>
    <row r="65" spans="1:2" x14ac:dyDescent="0.25">
      <c r="A65" t="s">
        <v>1354</v>
      </c>
      <c r="B65" t="s">
        <v>1416</v>
      </c>
    </row>
    <row r="66" spans="1:2" x14ac:dyDescent="0.25">
      <c r="A66" t="s">
        <v>858</v>
      </c>
      <c r="B66" t="s">
        <v>1416</v>
      </c>
    </row>
    <row r="67" spans="1:2" x14ac:dyDescent="0.25">
      <c r="A67" t="s">
        <v>855</v>
      </c>
      <c r="B67" t="s">
        <v>1416</v>
      </c>
    </row>
    <row r="68" spans="1:2" x14ac:dyDescent="0.25">
      <c r="A68" t="s">
        <v>1359</v>
      </c>
      <c r="B68" t="s">
        <v>1416</v>
      </c>
    </row>
    <row r="69" spans="1:2" x14ac:dyDescent="0.25">
      <c r="A69" t="s">
        <v>856</v>
      </c>
      <c r="B69" t="s">
        <v>1416</v>
      </c>
    </row>
    <row r="70" spans="1:2" x14ac:dyDescent="0.25">
      <c r="A70" t="s">
        <v>859</v>
      </c>
      <c r="B70" t="s">
        <v>1416</v>
      </c>
    </row>
    <row r="71" spans="1:2" x14ac:dyDescent="0.25">
      <c r="A71" t="s">
        <v>1324</v>
      </c>
      <c r="B71" t="s">
        <v>1416</v>
      </c>
    </row>
    <row r="72" spans="1:2" x14ac:dyDescent="0.25">
      <c r="A72" t="s">
        <v>861</v>
      </c>
      <c r="B72" t="s">
        <v>1416</v>
      </c>
    </row>
    <row r="73" spans="1:2" x14ac:dyDescent="0.25">
      <c r="A73" t="s">
        <v>1358</v>
      </c>
      <c r="B73" t="s">
        <v>1416</v>
      </c>
    </row>
    <row r="74" spans="1:2" x14ac:dyDescent="0.25">
      <c r="A74" t="s">
        <v>1357</v>
      </c>
      <c r="B74" t="s">
        <v>1416</v>
      </c>
    </row>
    <row r="75" spans="1:2" x14ac:dyDescent="0.25">
      <c r="A75" t="s">
        <v>853</v>
      </c>
      <c r="B75" t="s">
        <v>1416</v>
      </c>
    </row>
    <row r="76" spans="1:2" x14ac:dyDescent="0.25">
      <c r="A76" t="s">
        <v>862</v>
      </c>
      <c r="B76" t="s">
        <v>1416</v>
      </c>
    </row>
    <row r="77" spans="1:2" x14ac:dyDescent="0.25">
      <c r="A77" t="s">
        <v>1239</v>
      </c>
      <c r="B77" t="s">
        <v>1416</v>
      </c>
    </row>
    <row r="78" spans="1:2" x14ac:dyDescent="0.25">
      <c r="A78" t="s">
        <v>864</v>
      </c>
      <c r="B78" t="s">
        <v>1416</v>
      </c>
    </row>
    <row r="79" spans="1:2" x14ac:dyDescent="0.25">
      <c r="A79" t="s">
        <v>1126</v>
      </c>
      <c r="B79" t="s">
        <v>1416</v>
      </c>
    </row>
    <row r="80" spans="1:2" x14ac:dyDescent="0.25">
      <c r="A80" t="s">
        <v>1133</v>
      </c>
      <c r="B80" t="s">
        <v>1416</v>
      </c>
    </row>
    <row r="81" spans="1:2" x14ac:dyDescent="0.25">
      <c r="A81" t="s">
        <v>1135</v>
      </c>
      <c r="B81" t="s">
        <v>1416</v>
      </c>
    </row>
    <row r="82" spans="1:2" x14ac:dyDescent="0.25">
      <c r="A82" t="s">
        <v>1151</v>
      </c>
      <c r="B82" t="s">
        <v>1416</v>
      </c>
    </row>
    <row r="83" spans="1:2" x14ac:dyDescent="0.25">
      <c r="A83" t="s">
        <v>1104</v>
      </c>
      <c r="B83" t="s">
        <v>1416</v>
      </c>
    </row>
    <row r="84" spans="1:2" x14ac:dyDescent="0.25">
      <c r="A84" t="s">
        <v>1146</v>
      </c>
      <c r="B84" t="s">
        <v>1416</v>
      </c>
    </row>
    <row r="85" spans="1:2" x14ac:dyDescent="0.25">
      <c r="A85" t="s">
        <v>1336</v>
      </c>
      <c r="B85" t="s">
        <v>1417</v>
      </c>
    </row>
    <row r="86" spans="1:2" x14ac:dyDescent="0.25">
      <c r="A86" t="s">
        <v>1120</v>
      </c>
      <c r="B86" t="s">
        <v>1417</v>
      </c>
    </row>
    <row r="87" spans="1:2" x14ac:dyDescent="0.25">
      <c r="A87" t="s">
        <v>1365</v>
      </c>
      <c r="B87" t="s">
        <v>1417</v>
      </c>
    </row>
    <row r="88" spans="1:2" x14ac:dyDescent="0.25">
      <c r="A88" t="s">
        <v>61</v>
      </c>
      <c r="B88" t="s">
        <v>1417</v>
      </c>
    </row>
    <row r="89" spans="1:2" x14ac:dyDescent="0.25">
      <c r="A89" t="s">
        <v>865</v>
      </c>
      <c r="B89" t="s">
        <v>1417</v>
      </c>
    </row>
    <row r="90" spans="1:2" x14ac:dyDescent="0.25">
      <c r="A90" t="s">
        <v>1241</v>
      </c>
      <c r="B90" t="s">
        <v>1417</v>
      </c>
    </row>
    <row r="91" spans="1:2" x14ac:dyDescent="0.25">
      <c r="A91" t="s">
        <v>91</v>
      </c>
      <c r="B91" t="s">
        <v>1417</v>
      </c>
    </row>
    <row r="92" spans="1:2" x14ac:dyDescent="0.25">
      <c r="A92" t="s">
        <v>91</v>
      </c>
      <c r="B92" t="s">
        <v>1417</v>
      </c>
    </row>
    <row r="93" spans="1:2" x14ac:dyDescent="0.25">
      <c r="A93" t="s">
        <v>71</v>
      </c>
      <c r="B93" t="s">
        <v>1417</v>
      </c>
    </row>
    <row r="94" spans="1:2" x14ac:dyDescent="0.25">
      <c r="A94" t="s">
        <v>1290</v>
      </c>
      <c r="B94" t="s">
        <v>1417</v>
      </c>
    </row>
    <row r="95" spans="1:2" x14ac:dyDescent="0.25">
      <c r="A95" t="s">
        <v>1290</v>
      </c>
      <c r="B95" t="s">
        <v>1417</v>
      </c>
    </row>
    <row r="96" spans="1:2" x14ac:dyDescent="0.25">
      <c r="A96" t="s">
        <v>1242</v>
      </c>
      <c r="B96" t="s">
        <v>1417</v>
      </c>
    </row>
    <row r="97" spans="1:2" x14ac:dyDescent="0.25">
      <c r="A97" t="s">
        <v>1129</v>
      </c>
      <c r="B97" t="s">
        <v>1418</v>
      </c>
    </row>
    <row r="98" spans="1:2" x14ac:dyDescent="0.25">
      <c r="A98" t="s">
        <v>854</v>
      </c>
      <c r="B98" t="s">
        <v>1418</v>
      </c>
    </row>
    <row r="99" spans="1:2" x14ac:dyDescent="0.25">
      <c r="A99" t="s">
        <v>1152</v>
      </c>
      <c r="B99" t="s">
        <v>1418</v>
      </c>
    </row>
    <row r="100" spans="1:2" x14ac:dyDescent="0.25">
      <c r="A100" t="s">
        <v>1116</v>
      </c>
      <c r="B100" t="s">
        <v>1418</v>
      </c>
    </row>
    <row r="101" spans="1:2" x14ac:dyDescent="0.25">
      <c r="A101" t="s">
        <v>1106</v>
      </c>
      <c r="B101" t="s">
        <v>1418</v>
      </c>
    </row>
    <row r="102" spans="1:2" x14ac:dyDescent="0.25">
      <c r="A102" t="s">
        <v>1150</v>
      </c>
      <c r="B102" t="s">
        <v>1418</v>
      </c>
    </row>
    <row r="103" spans="1:2" x14ac:dyDescent="0.25">
      <c r="A103" t="s">
        <v>1114</v>
      </c>
      <c r="B103" t="s">
        <v>1418</v>
      </c>
    </row>
    <row r="104" spans="1:2" x14ac:dyDescent="0.25">
      <c r="A104" t="s">
        <v>1119</v>
      </c>
      <c r="B104" t="s">
        <v>1418</v>
      </c>
    </row>
    <row r="105" spans="1:2" x14ac:dyDescent="0.25">
      <c r="A105" t="s">
        <v>68</v>
      </c>
      <c r="B105" t="s">
        <v>1418</v>
      </c>
    </row>
    <row r="106" spans="1:2" x14ac:dyDescent="0.25">
      <c r="A106" t="s">
        <v>1144</v>
      </c>
      <c r="B106" t="s">
        <v>1418</v>
      </c>
    </row>
    <row r="107" spans="1:2" x14ac:dyDescent="0.25">
      <c r="A107" t="s">
        <v>1124</v>
      </c>
      <c r="B107" t="s">
        <v>1418</v>
      </c>
    </row>
    <row r="108" spans="1:2" x14ac:dyDescent="0.25">
      <c r="A108" t="s">
        <v>1170</v>
      </c>
      <c r="B108" t="s">
        <v>1418</v>
      </c>
    </row>
    <row r="109" spans="1:2" x14ac:dyDescent="0.25">
      <c r="A109" t="s">
        <v>1240</v>
      </c>
      <c r="B109" t="s">
        <v>1418</v>
      </c>
    </row>
    <row r="110" spans="1:2" x14ac:dyDescent="0.25">
      <c r="A110" t="s">
        <v>1105</v>
      </c>
      <c r="B110" t="s">
        <v>1418</v>
      </c>
    </row>
    <row r="111" spans="1:2" x14ac:dyDescent="0.25">
      <c r="A111" t="s">
        <v>915</v>
      </c>
      <c r="B111" t="s">
        <v>1418</v>
      </c>
    </row>
    <row r="112" spans="1:2" x14ac:dyDescent="0.25">
      <c r="A112" t="s">
        <v>47</v>
      </c>
      <c r="B112" t="s">
        <v>1418</v>
      </c>
    </row>
    <row r="113" spans="1:2" x14ac:dyDescent="0.25">
      <c r="A113" t="s">
        <v>1330</v>
      </c>
      <c r="B113" t="s">
        <v>1418</v>
      </c>
    </row>
    <row r="114" spans="1:2" x14ac:dyDescent="0.25">
      <c r="A114" t="s">
        <v>49</v>
      </c>
      <c r="B114" t="s">
        <v>1418</v>
      </c>
    </row>
    <row r="115" spans="1:2" x14ac:dyDescent="0.25">
      <c r="A115" t="s">
        <v>790</v>
      </c>
      <c r="B115" t="s">
        <v>1418</v>
      </c>
    </row>
    <row r="116" spans="1:2" x14ac:dyDescent="0.25">
      <c r="A116" t="s">
        <v>1118</v>
      </c>
      <c r="B116" t="s">
        <v>1418</v>
      </c>
    </row>
    <row r="117" spans="1:2" x14ac:dyDescent="0.25">
      <c r="A117" t="s">
        <v>1129</v>
      </c>
      <c r="B117" t="s">
        <v>1418</v>
      </c>
    </row>
    <row r="118" spans="1:2" x14ac:dyDescent="0.25">
      <c r="A118" t="s">
        <v>1115</v>
      </c>
      <c r="B118" t="s">
        <v>1418</v>
      </c>
    </row>
    <row r="119" spans="1:2" x14ac:dyDescent="0.25">
      <c r="A119" t="s">
        <v>1404</v>
      </c>
      <c r="B119" t="s">
        <v>1418</v>
      </c>
    </row>
    <row r="120" spans="1:2" x14ac:dyDescent="0.25">
      <c r="A120" t="s">
        <v>1112</v>
      </c>
      <c r="B120" t="s">
        <v>1418</v>
      </c>
    </row>
    <row r="121" spans="1:2" x14ac:dyDescent="0.25">
      <c r="A121" t="s">
        <v>916</v>
      </c>
      <c r="B121" t="s">
        <v>1418</v>
      </c>
    </row>
    <row r="122" spans="1:2" x14ac:dyDescent="0.25">
      <c r="A122" t="s">
        <v>919</v>
      </c>
      <c r="B122" t="s">
        <v>1418</v>
      </c>
    </row>
    <row r="123" spans="1:2" x14ac:dyDescent="0.25">
      <c r="A123" t="s">
        <v>918</v>
      </c>
      <c r="B123" t="s">
        <v>1418</v>
      </c>
    </row>
    <row r="124" spans="1:2" x14ac:dyDescent="0.25">
      <c r="A124" t="s">
        <v>59</v>
      </c>
      <c r="B124" t="s">
        <v>1418</v>
      </c>
    </row>
    <row r="125" spans="1:2" x14ac:dyDescent="0.25">
      <c r="A125" t="s">
        <v>1165</v>
      </c>
      <c r="B125" t="s">
        <v>1418</v>
      </c>
    </row>
    <row r="126" spans="1:2" x14ac:dyDescent="0.25">
      <c r="A126" t="s">
        <v>1145</v>
      </c>
      <c r="B126" t="s">
        <v>1418</v>
      </c>
    </row>
    <row r="127" spans="1:2" x14ac:dyDescent="0.25">
      <c r="A127" t="s">
        <v>63</v>
      </c>
      <c r="B127" t="s">
        <v>1418</v>
      </c>
    </row>
    <row r="128" spans="1:2" x14ac:dyDescent="0.25">
      <c r="A128" t="s">
        <v>1127</v>
      </c>
      <c r="B128" t="s">
        <v>1418</v>
      </c>
    </row>
    <row r="129" spans="1:2" x14ac:dyDescent="0.25">
      <c r="A129" t="s">
        <v>1125</v>
      </c>
      <c r="B129" t="s">
        <v>1418</v>
      </c>
    </row>
    <row r="130" spans="1:2" x14ac:dyDescent="0.25">
      <c r="A130" t="s">
        <v>1111</v>
      </c>
      <c r="B130" t="s">
        <v>1418</v>
      </c>
    </row>
    <row r="131" spans="1:2" x14ac:dyDescent="0.25">
      <c r="A131" t="s">
        <v>791</v>
      </c>
      <c r="B131" t="s">
        <v>1418</v>
      </c>
    </row>
    <row r="132" spans="1:2" x14ac:dyDescent="0.25">
      <c r="A132" t="s">
        <v>1295</v>
      </c>
      <c r="B132" t="s">
        <v>1418</v>
      </c>
    </row>
    <row r="133" spans="1:2" x14ac:dyDescent="0.25">
      <c r="A133" t="s">
        <v>58</v>
      </c>
      <c r="B133" t="s">
        <v>1418</v>
      </c>
    </row>
    <row r="134" spans="1:2" x14ac:dyDescent="0.25">
      <c r="A134" t="s">
        <v>1134</v>
      </c>
      <c r="B134" t="s">
        <v>1419</v>
      </c>
    </row>
    <row r="135" spans="1:2" x14ac:dyDescent="0.25">
      <c r="A135" t="s">
        <v>1149</v>
      </c>
      <c r="B135" t="s">
        <v>1420</v>
      </c>
    </row>
    <row r="136" spans="1:2" x14ac:dyDescent="0.25">
      <c r="A136" t="s">
        <v>51</v>
      </c>
      <c r="B136" t="s">
        <v>1420</v>
      </c>
    </row>
    <row r="137" spans="1:2" x14ac:dyDescent="0.25">
      <c r="A137" t="s">
        <v>60</v>
      </c>
      <c r="B137" t="s">
        <v>1420</v>
      </c>
    </row>
    <row r="138" spans="1:2" x14ac:dyDescent="0.25">
      <c r="A138" t="s">
        <v>1169</v>
      </c>
      <c r="B138" t="s">
        <v>1420</v>
      </c>
    </row>
    <row r="139" spans="1:2" x14ac:dyDescent="0.25">
      <c r="A139" t="s">
        <v>36</v>
      </c>
      <c r="B139" t="s">
        <v>1421</v>
      </c>
    </row>
    <row r="140" spans="1:2" x14ac:dyDescent="0.25">
      <c r="A140" t="s">
        <v>62</v>
      </c>
      <c r="B140" t="s">
        <v>1422</v>
      </c>
    </row>
    <row r="141" spans="1:2" x14ac:dyDescent="0.25">
      <c r="A141" t="s">
        <v>870</v>
      </c>
      <c r="B141" t="s">
        <v>1422</v>
      </c>
    </row>
    <row r="142" spans="1:2" x14ac:dyDescent="0.25">
      <c r="A142" t="s">
        <v>1243</v>
      </c>
      <c r="B142" t="s">
        <v>1422</v>
      </c>
    </row>
    <row r="143" spans="1:2" x14ac:dyDescent="0.25">
      <c r="A143" t="s">
        <v>96</v>
      </c>
      <c r="B143" t="s">
        <v>1422</v>
      </c>
    </row>
    <row r="144" spans="1:2" x14ac:dyDescent="0.25">
      <c r="A144" t="s">
        <v>96</v>
      </c>
      <c r="B144" t="s">
        <v>1422</v>
      </c>
    </row>
    <row r="145" spans="1:2" x14ac:dyDescent="0.25">
      <c r="A145" t="s">
        <v>93</v>
      </c>
      <c r="B145" t="s">
        <v>1422</v>
      </c>
    </row>
    <row r="146" spans="1:2" x14ac:dyDescent="0.25">
      <c r="A146" t="s">
        <v>93</v>
      </c>
      <c r="B146" t="s">
        <v>1422</v>
      </c>
    </row>
    <row r="147" spans="1:2" x14ac:dyDescent="0.25">
      <c r="A147" t="s">
        <v>89</v>
      </c>
      <c r="B147" t="s">
        <v>1422</v>
      </c>
    </row>
    <row r="148" spans="1:2" x14ac:dyDescent="0.25">
      <c r="A148" t="s">
        <v>89</v>
      </c>
      <c r="B148" t="s">
        <v>1422</v>
      </c>
    </row>
    <row r="149" spans="1:2" x14ac:dyDescent="0.25">
      <c r="A149" t="s">
        <v>1406</v>
      </c>
      <c r="B149" t="s">
        <v>1423</v>
      </c>
    </row>
    <row r="150" spans="1:2" x14ac:dyDescent="0.25">
      <c r="A150" t="s">
        <v>67</v>
      </c>
      <c r="B150" t="s">
        <v>1423</v>
      </c>
    </row>
    <row r="151" spans="1:2" x14ac:dyDescent="0.25">
      <c r="A151" t="s">
        <v>79</v>
      </c>
      <c r="B151" t="s">
        <v>1423</v>
      </c>
    </row>
    <row r="152" spans="1:2" x14ac:dyDescent="0.25">
      <c r="A152" t="s">
        <v>1147</v>
      </c>
      <c r="B152" t="s">
        <v>1423</v>
      </c>
    </row>
    <row r="153" spans="1:2" x14ac:dyDescent="0.25">
      <c r="A153" t="s">
        <v>1294</v>
      </c>
      <c r="B153" t="s">
        <v>1424</v>
      </c>
    </row>
    <row r="154" spans="1:2" x14ac:dyDescent="0.25">
      <c r="A154" t="s">
        <v>1200</v>
      </c>
      <c r="B154" t="s">
        <v>1424</v>
      </c>
    </row>
    <row r="155" spans="1:2" x14ac:dyDescent="0.25">
      <c r="A155" t="s">
        <v>1322</v>
      </c>
      <c r="B155" t="s">
        <v>1412</v>
      </c>
    </row>
    <row r="156" spans="1:2" x14ac:dyDescent="0.25">
      <c r="A156" t="s">
        <v>88</v>
      </c>
      <c r="B156" t="s">
        <v>1412</v>
      </c>
    </row>
    <row r="157" spans="1:2" x14ac:dyDescent="0.25">
      <c r="A157" t="s">
        <v>88</v>
      </c>
      <c r="B157" t="s">
        <v>1412</v>
      </c>
    </row>
    <row r="158" spans="1:2" x14ac:dyDescent="0.25">
      <c r="A158" t="s">
        <v>1308</v>
      </c>
      <c r="B158" t="s">
        <v>1415</v>
      </c>
    </row>
    <row r="159" spans="1:2" x14ac:dyDescent="0.25">
      <c r="A159" t="s">
        <v>76</v>
      </c>
      <c r="B159" t="s">
        <v>1415</v>
      </c>
    </row>
    <row r="160" spans="1:2" x14ac:dyDescent="0.25">
      <c r="A160" t="s">
        <v>1375</v>
      </c>
      <c r="B160" t="s">
        <v>1415</v>
      </c>
    </row>
    <row r="161" spans="1:2" x14ac:dyDescent="0.25">
      <c r="A161" t="s">
        <v>1377</v>
      </c>
      <c r="B161" t="s">
        <v>1415</v>
      </c>
    </row>
    <row r="162" spans="1:2" x14ac:dyDescent="0.25">
      <c r="A162" t="s">
        <v>1361</v>
      </c>
      <c r="B162" t="s">
        <v>1415</v>
      </c>
    </row>
    <row r="163" spans="1:2" x14ac:dyDescent="0.25">
      <c r="A163" t="s">
        <v>1309</v>
      </c>
      <c r="B163" t="s">
        <v>1415</v>
      </c>
    </row>
    <row r="164" spans="1:2" x14ac:dyDescent="0.25">
      <c r="A164" t="s">
        <v>1398</v>
      </c>
      <c r="B164" t="s">
        <v>1415</v>
      </c>
    </row>
    <row r="165" spans="1:2" x14ac:dyDescent="0.25">
      <c r="A165" t="s">
        <v>1370</v>
      </c>
      <c r="B165" t="s">
        <v>1415</v>
      </c>
    </row>
    <row r="166" spans="1:2" x14ac:dyDescent="0.25">
      <c r="A166" t="s">
        <v>1304</v>
      </c>
      <c r="B166" t="s">
        <v>1415</v>
      </c>
    </row>
    <row r="167" spans="1:2" x14ac:dyDescent="0.25">
      <c r="A167" t="s">
        <v>1371</v>
      </c>
      <c r="B167" t="s">
        <v>1415</v>
      </c>
    </row>
    <row r="168" spans="1:2" x14ac:dyDescent="0.25">
      <c r="A168" t="s">
        <v>69</v>
      </c>
      <c r="B168" t="s">
        <v>1415</v>
      </c>
    </row>
    <row r="169" spans="1:2" x14ac:dyDescent="0.25">
      <c r="A169" t="s">
        <v>1399</v>
      </c>
      <c r="B169" t="s">
        <v>1415</v>
      </c>
    </row>
    <row r="170" spans="1:2" x14ac:dyDescent="0.25">
      <c r="A170" t="s">
        <v>1395</v>
      </c>
      <c r="B170" t="s">
        <v>1415</v>
      </c>
    </row>
    <row r="171" spans="1:2" x14ac:dyDescent="0.25">
      <c r="A171" t="s">
        <v>1394</v>
      </c>
      <c r="B171" t="s">
        <v>1415</v>
      </c>
    </row>
    <row r="172" spans="1:2" x14ac:dyDescent="0.25">
      <c r="A172" t="s">
        <v>1314</v>
      </c>
      <c r="B172" t="s">
        <v>1415</v>
      </c>
    </row>
    <row r="173" spans="1:2" x14ac:dyDescent="0.25">
      <c r="A173" t="s">
        <v>1396</v>
      </c>
      <c r="B173" t="s">
        <v>1415</v>
      </c>
    </row>
    <row r="174" spans="1:2" x14ac:dyDescent="0.25">
      <c r="A174" t="s">
        <v>1386</v>
      </c>
      <c r="B174" t="s">
        <v>1415</v>
      </c>
    </row>
    <row r="175" spans="1:2" x14ac:dyDescent="0.25">
      <c r="A175" t="s">
        <v>1392</v>
      </c>
      <c r="B175" t="s">
        <v>1415</v>
      </c>
    </row>
    <row r="176" spans="1:2" x14ac:dyDescent="0.25">
      <c r="A176" t="s">
        <v>1393</v>
      </c>
      <c r="B176" t="s">
        <v>1415</v>
      </c>
    </row>
    <row r="177" spans="1:2" x14ac:dyDescent="0.25">
      <c r="A177" t="s">
        <v>1383</v>
      </c>
      <c r="B177" t="s">
        <v>1415</v>
      </c>
    </row>
    <row r="178" spans="1:2" x14ac:dyDescent="0.25">
      <c r="A178" t="s">
        <v>1387</v>
      </c>
      <c r="B178" t="s">
        <v>1415</v>
      </c>
    </row>
    <row r="179" spans="1:2" x14ac:dyDescent="0.25">
      <c r="A179" t="s">
        <v>1390</v>
      </c>
      <c r="B179" t="s">
        <v>1415</v>
      </c>
    </row>
    <row r="180" spans="1:2" x14ac:dyDescent="0.25">
      <c r="A180" t="s">
        <v>1384</v>
      </c>
      <c r="B180" t="s">
        <v>1415</v>
      </c>
    </row>
    <row r="181" spans="1:2" x14ac:dyDescent="0.25">
      <c r="A181" t="s">
        <v>1388</v>
      </c>
      <c r="B181" t="s">
        <v>1415</v>
      </c>
    </row>
    <row r="182" spans="1:2" x14ac:dyDescent="0.25">
      <c r="A182" t="s">
        <v>1385</v>
      </c>
      <c r="B182" t="s">
        <v>1415</v>
      </c>
    </row>
    <row r="183" spans="1:2" x14ac:dyDescent="0.25">
      <c r="A183" t="s">
        <v>1391</v>
      </c>
      <c r="B183" t="s">
        <v>1415</v>
      </c>
    </row>
    <row r="184" spans="1:2" x14ac:dyDescent="0.25">
      <c r="A184" t="s">
        <v>1389</v>
      </c>
      <c r="B184" t="s">
        <v>1415</v>
      </c>
    </row>
    <row r="185" spans="1:2" x14ac:dyDescent="0.25">
      <c r="A185" t="s">
        <v>75</v>
      </c>
      <c r="B185" t="s">
        <v>1415</v>
      </c>
    </row>
    <row r="186" spans="1:2" x14ac:dyDescent="0.25">
      <c r="A186" t="s">
        <v>1140</v>
      </c>
      <c r="B186" t="s">
        <v>1415</v>
      </c>
    </row>
    <row r="187" spans="1:2" x14ac:dyDescent="0.25">
      <c r="A187" t="s">
        <v>1139</v>
      </c>
      <c r="B187" t="s">
        <v>1415</v>
      </c>
    </row>
    <row r="188" spans="1:2" x14ac:dyDescent="0.25">
      <c r="A188" t="s">
        <v>78</v>
      </c>
      <c r="B188" t="s">
        <v>1415</v>
      </c>
    </row>
    <row r="189" spans="1:2" x14ac:dyDescent="0.25">
      <c r="A189" t="s">
        <v>1374</v>
      </c>
      <c r="B189" t="s">
        <v>1415</v>
      </c>
    </row>
    <row r="190" spans="1:2" x14ac:dyDescent="0.25">
      <c r="A190" t="s">
        <v>1305</v>
      </c>
      <c r="B190" t="s">
        <v>1415</v>
      </c>
    </row>
    <row r="191" spans="1:2" x14ac:dyDescent="0.25">
      <c r="A191" t="s">
        <v>1325</v>
      </c>
      <c r="B191" t="s">
        <v>1415</v>
      </c>
    </row>
    <row r="192" spans="1:2" x14ac:dyDescent="0.25">
      <c r="A192" t="s">
        <v>82</v>
      </c>
      <c r="B192" t="s">
        <v>1415</v>
      </c>
    </row>
    <row r="193" spans="1:2" x14ac:dyDescent="0.25">
      <c r="A193" t="s">
        <v>81</v>
      </c>
      <c r="B193" t="s">
        <v>1415</v>
      </c>
    </row>
    <row r="194" spans="1:2" x14ac:dyDescent="0.25">
      <c r="A194" t="s">
        <v>1302</v>
      </c>
      <c r="B194" t="s">
        <v>1415</v>
      </c>
    </row>
    <row r="195" spans="1:2" x14ac:dyDescent="0.25">
      <c r="A195" t="s">
        <v>1368</v>
      </c>
      <c r="B195" t="s">
        <v>1415</v>
      </c>
    </row>
    <row r="196" spans="1:2" x14ac:dyDescent="0.25">
      <c r="A196" t="s">
        <v>1310</v>
      </c>
      <c r="B196" t="s">
        <v>1415</v>
      </c>
    </row>
    <row r="197" spans="1:2" x14ac:dyDescent="0.25">
      <c r="A197" t="s">
        <v>1378</v>
      </c>
      <c r="B197" t="s">
        <v>1415</v>
      </c>
    </row>
    <row r="198" spans="1:2" x14ac:dyDescent="0.25">
      <c r="A198" t="s">
        <v>1364</v>
      </c>
      <c r="B198" t="s">
        <v>1415</v>
      </c>
    </row>
    <row r="199" spans="1:2" x14ac:dyDescent="0.25">
      <c r="A199" t="s">
        <v>1339</v>
      </c>
      <c r="B199" t="s">
        <v>1415</v>
      </c>
    </row>
    <row r="200" spans="1:2" x14ac:dyDescent="0.25">
      <c r="A200" t="s">
        <v>1301</v>
      </c>
      <c r="B200" t="s">
        <v>1415</v>
      </c>
    </row>
    <row r="201" spans="1:2" x14ac:dyDescent="0.25">
      <c r="A201" t="s">
        <v>1366</v>
      </c>
      <c r="B201" t="s">
        <v>1415</v>
      </c>
    </row>
    <row r="202" spans="1:2" x14ac:dyDescent="0.25">
      <c r="A202" t="s">
        <v>1123</v>
      </c>
      <c r="B202" t="s">
        <v>1415</v>
      </c>
    </row>
    <row r="203" spans="1:2" x14ac:dyDescent="0.25">
      <c r="A203" t="s">
        <v>1312</v>
      </c>
      <c r="B203" t="s">
        <v>1415</v>
      </c>
    </row>
    <row r="204" spans="1:2" x14ac:dyDescent="0.25">
      <c r="A204" t="s">
        <v>1326</v>
      </c>
      <c r="B204" t="s">
        <v>1415</v>
      </c>
    </row>
    <row r="205" spans="1:2" x14ac:dyDescent="0.25">
      <c r="A205" t="s">
        <v>1403</v>
      </c>
      <c r="B205" t="s">
        <v>1415</v>
      </c>
    </row>
    <row r="206" spans="1:2" x14ac:dyDescent="0.25">
      <c r="A206" t="s">
        <v>1321</v>
      </c>
      <c r="B206" t="s">
        <v>1415</v>
      </c>
    </row>
    <row r="207" spans="1:2" x14ac:dyDescent="0.25">
      <c r="A207" t="s">
        <v>1311</v>
      </c>
      <c r="B207" t="s">
        <v>1415</v>
      </c>
    </row>
    <row r="208" spans="1:2" x14ac:dyDescent="0.25">
      <c r="A208" t="s">
        <v>1379</v>
      </c>
      <c r="B208" t="s">
        <v>1415</v>
      </c>
    </row>
    <row r="209" spans="1:2" x14ac:dyDescent="0.25">
      <c r="A209" t="s">
        <v>48</v>
      </c>
      <c r="B209" t="s">
        <v>1415</v>
      </c>
    </row>
    <row r="210" spans="1:2" x14ac:dyDescent="0.25">
      <c r="A210" t="s">
        <v>1402</v>
      </c>
      <c r="B210" t="s">
        <v>1415</v>
      </c>
    </row>
    <row r="211" spans="1:2" x14ac:dyDescent="0.25">
      <c r="A211" t="s">
        <v>1163</v>
      </c>
      <c r="B211" t="s">
        <v>1415</v>
      </c>
    </row>
    <row r="212" spans="1:2" x14ac:dyDescent="0.25">
      <c r="A212" t="s">
        <v>1405</v>
      </c>
      <c r="B212" t="s">
        <v>1415</v>
      </c>
    </row>
    <row r="213" spans="1:2" x14ac:dyDescent="0.25">
      <c r="A213" t="s">
        <v>1318</v>
      </c>
      <c r="B213" t="s">
        <v>1415</v>
      </c>
    </row>
    <row r="214" spans="1:2" x14ac:dyDescent="0.25">
      <c r="A214" t="s">
        <v>1121</v>
      </c>
      <c r="B214" t="s">
        <v>1415</v>
      </c>
    </row>
    <row r="215" spans="1:2" x14ac:dyDescent="0.25">
      <c r="A215" t="s">
        <v>1342</v>
      </c>
      <c r="B215" t="s">
        <v>1415</v>
      </c>
    </row>
    <row r="216" spans="1:2" x14ac:dyDescent="0.25">
      <c r="A216" t="s">
        <v>1343</v>
      </c>
      <c r="B216" t="s">
        <v>1415</v>
      </c>
    </row>
    <row r="217" spans="1:2" x14ac:dyDescent="0.25">
      <c r="A217" t="s">
        <v>1303</v>
      </c>
      <c r="B217" t="s">
        <v>1415</v>
      </c>
    </row>
    <row r="218" spans="1:2" x14ac:dyDescent="0.25">
      <c r="A218" t="s">
        <v>1132</v>
      </c>
      <c r="B218" t="s">
        <v>1415</v>
      </c>
    </row>
    <row r="219" spans="1:2" x14ac:dyDescent="0.25">
      <c r="A219" t="s">
        <v>1103</v>
      </c>
      <c r="B219" t="s">
        <v>1415</v>
      </c>
    </row>
    <row r="220" spans="1:2" x14ac:dyDescent="0.25">
      <c r="A220" t="s">
        <v>1245</v>
      </c>
      <c r="B220" t="s">
        <v>1415</v>
      </c>
    </row>
    <row r="221" spans="1:2" x14ac:dyDescent="0.25">
      <c r="A221" t="s">
        <v>77</v>
      </c>
      <c r="B221" t="s">
        <v>1415</v>
      </c>
    </row>
    <row r="222" spans="1:2" x14ac:dyDescent="0.25">
      <c r="A222" t="s">
        <v>1340</v>
      </c>
      <c r="B222" t="s">
        <v>1415</v>
      </c>
    </row>
    <row r="223" spans="1:2" x14ac:dyDescent="0.25">
      <c r="A223" t="s">
        <v>1131</v>
      </c>
      <c r="B223" t="s">
        <v>1415</v>
      </c>
    </row>
    <row r="224" spans="1:2" x14ac:dyDescent="0.25">
      <c r="A224" t="s">
        <v>1338</v>
      </c>
      <c r="B224" t="s">
        <v>1415</v>
      </c>
    </row>
    <row r="225" spans="1:2" x14ac:dyDescent="0.25">
      <c r="A225" t="s">
        <v>1345</v>
      </c>
      <c r="B225" t="s">
        <v>1415</v>
      </c>
    </row>
    <row r="226" spans="1:2" x14ac:dyDescent="0.25">
      <c r="A226" t="s">
        <v>1346</v>
      </c>
      <c r="B226" t="s">
        <v>1415</v>
      </c>
    </row>
    <row r="227" spans="1:2" x14ac:dyDescent="0.25">
      <c r="A227" t="s">
        <v>1347</v>
      </c>
      <c r="B227" t="s">
        <v>1415</v>
      </c>
    </row>
    <row r="228" spans="1:2" x14ac:dyDescent="0.25">
      <c r="A228" t="s">
        <v>1349</v>
      </c>
      <c r="B228" t="s">
        <v>1415</v>
      </c>
    </row>
    <row r="229" spans="1:2" x14ac:dyDescent="0.25">
      <c r="A229" t="s">
        <v>1307</v>
      </c>
      <c r="B229" t="s">
        <v>1415</v>
      </c>
    </row>
    <row r="230" spans="1:2" x14ac:dyDescent="0.25">
      <c r="A230" t="s">
        <v>1306</v>
      </c>
      <c r="B230" t="s">
        <v>1415</v>
      </c>
    </row>
    <row r="231" spans="1:2" x14ac:dyDescent="0.25">
      <c r="A231" t="s">
        <v>1348</v>
      </c>
      <c r="B231" t="s">
        <v>1415</v>
      </c>
    </row>
    <row r="232" spans="1:2" x14ac:dyDescent="0.25">
      <c r="A232" t="s">
        <v>1350</v>
      </c>
      <c r="B232" t="s">
        <v>1415</v>
      </c>
    </row>
    <row r="233" spans="1:2" x14ac:dyDescent="0.25">
      <c r="A233" t="s">
        <v>73</v>
      </c>
      <c r="B233" t="s">
        <v>1414</v>
      </c>
    </row>
    <row r="234" spans="1:2" x14ac:dyDescent="0.25">
      <c r="A234" t="s">
        <v>1138</v>
      </c>
      <c r="B234" t="s">
        <v>1414</v>
      </c>
    </row>
    <row r="235" spans="1:2" x14ac:dyDescent="0.25">
      <c r="A235" t="s">
        <v>26</v>
      </c>
      <c r="B235" t="s">
        <v>1414</v>
      </c>
    </row>
    <row r="236" spans="1:2" x14ac:dyDescent="0.25">
      <c r="A236" t="s">
        <v>1320</v>
      </c>
      <c r="B236" t="s">
        <v>1414</v>
      </c>
    </row>
    <row r="237" spans="1:2" x14ac:dyDescent="0.25">
      <c r="A237" t="s">
        <v>1341</v>
      </c>
      <c r="B237" t="s">
        <v>1414</v>
      </c>
    </row>
    <row r="238" spans="1:2" x14ac:dyDescent="0.25">
      <c r="A238" t="s">
        <v>1316</v>
      </c>
      <c r="B238" t="s">
        <v>1414</v>
      </c>
    </row>
    <row r="239" spans="1:2" x14ac:dyDescent="0.25">
      <c r="A239" t="s">
        <v>1360</v>
      </c>
      <c r="B239" t="s">
        <v>1414</v>
      </c>
    </row>
    <row r="240" spans="1:2" x14ac:dyDescent="0.25">
      <c r="A240" t="s">
        <v>1315</v>
      </c>
      <c r="B240" t="s">
        <v>1414</v>
      </c>
    </row>
    <row r="241" spans="1:2" x14ac:dyDescent="0.25">
      <c r="A241" t="s">
        <v>98</v>
      </c>
      <c r="B241" t="s">
        <v>1425</v>
      </c>
    </row>
    <row r="242" spans="1:2" x14ac:dyDescent="0.25">
      <c r="A242" t="s">
        <v>80</v>
      </c>
      <c r="B242" t="s">
        <v>1422</v>
      </c>
    </row>
    <row r="243" spans="1:2" x14ac:dyDescent="0.25">
      <c r="A243" t="s">
        <v>1376</v>
      </c>
      <c r="B243" t="s">
        <v>1422</v>
      </c>
    </row>
    <row r="244" spans="1:2" x14ac:dyDescent="0.25">
      <c r="A244" t="s">
        <v>1142</v>
      </c>
      <c r="B244" t="s">
        <v>1422</v>
      </c>
    </row>
    <row r="245" spans="1:2" x14ac:dyDescent="0.25">
      <c r="A245" t="s">
        <v>1141</v>
      </c>
      <c r="B245" t="s">
        <v>1422</v>
      </c>
    </row>
    <row r="246" spans="1:2" x14ac:dyDescent="0.25">
      <c r="A246" t="s">
        <v>97</v>
      </c>
      <c r="B246" t="s">
        <v>1422</v>
      </c>
    </row>
    <row r="247" spans="1:2" x14ac:dyDescent="0.25">
      <c r="A247" t="s">
        <v>97</v>
      </c>
      <c r="B247" t="s">
        <v>1422</v>
      </c>
    </row>
    <row r="248" spans="1:2" x14ac:dyDescent="0.25">
      <c r="A248" t="s">
        <v>1407</v>
      </c>
      <c r="B248" t="s">
        <v>1422</v>
      </c>
    </row>
    <row r="249" spans="1:2" x14ac:dyDescent="0.25">
      <c r="A249" t="s">
        <v>90</v>
      </c>
      <c r="B249" t="s">
        <v>1423</v>
      </c>
    </row>
    <row r="250" spans="1:2" x14ac:dyDescent="0.25">
      <c r="A250" t="s">
        <v>90</v>
      </c>
      <c r="B250" t="s">
        <v>1423</v>
      </c>
    </row>
    <row r="251" spans="1:2" x14ac:dyDescent="0.25">
      <c r="A251" t="s">
        <v>1143</v>
      </c>
      <c r="B251" t="s">
        <v>1418</v>
      </c>
    </row>
    <row r="252" spans="1:2" x14ac:dyDescent="0.25">
      <c r="A252" t="s">
        <v>921</v>
      </c>
      <c r="B252" t="s">
        <v>1418</v>
      </c>
    </row>
    <row r="253" spans="1:2" x14ac:dyDescent="0.25">
      <c r="A253" t="s">
        <v>917</v>
      </c>
      <c r="B253" t="s">
        <v>1418</v>
      </c>
    </row>
    <row r="254" spans="1:2" x14ac:dyDescent="0.25">
      <c r="A254" t="s">
        <v>869</v>
      </c>
      <c r="B254" t="s">
        <v>1418</v>
      </c>
    </row>
    <row r="255" spans="1:2" x14ac:dyDescent="0.25">
      <c r="A255" t="s">
        <v>913</v>
      </c>
      <c r="B255" t="s">
        <v>1418</v>
      </c>
    </row>
    <row r="256" spans="1:2" x14ac:dyDescent="0.25">
      <c r="A256" t="s">
        <v>1296</v>
      </c>
      <c r="B256" t="s">
        <v>1418</v>
      </c>
    </row>
    <row r="257" spans="1:2" x14ac:dyDescent="0.25">
      <c r="A257" t="s">
        <v>1247</v>
      </c>
      <c r="B257" t="s">
        <v>1418</v>
      </c>
    </row>
    <row r="258" spans="1:2" x14ac:dyDescent="0.25">
      <c r="A258" t="s">
        <v>1297</v>
      </c>
      <c r="B258" t="s">
        <v>1418</v>
      </c>
    </row>
    <row r="259" spans="1:2" x14ac:dyDescent="0.25">
      <c r="A259" t="s">
        <v>66</v>
      </c>
      <c r="B259" t="s">
        <v>1418</v>
      </c>
    </row>
    <row r="260" spans="1:2" x14ac:dyDescent="0.25">
      <c r="A260" t="s">
        <v>1108</v>
      </c>
      <c r="B260" t="s">
        <v>1418</v>
      </c>
    </row>
    <row r="261" spans="1:2" x14ac:dyDescent="0.25">
      <c r="A261" t="s">
        <v>914</v>
      </c>
      <c r="B261" t="s">
        <v>1418</v>
      </c>
    </row>
    <row r="262" spans="1:2" x14ac:dyDescent="0.25">
      <c r="A262" t="s">
        <v>74</v>
      </c>
      <c r="B262" t="s">
        <v>1418</v>
      </c>
    </row>
    <row r="263" spans="1:2" x14ac:dyDescent="0.25">
      <c r="A263" t="s">
        <v>1317</v>
      </c>
      <c r="B263" t="s">
        <v>1418</v>
      </c>
    </row>
    <row r="264" spans="1:2" x14ac:dyDescent="0.25">
      <c r="A264" t="s">
        <v>85</v>
      </c>
      <c r="B264" t="s">
        <v>1418</v>
      </c>
    </row>
    <row r="265" spans="1:2" x14ac:dyDescent="0.25">
      <c r="A265" t="s">
        <v>1110</v>
      </c>
      <c r="B265" t="s">
        <v>1418</v>
      </c>
    </row>
    <row r="266" spans="1:2" x14ac:dyDescent="0.25">
      <c r="A266" t="s">
        <v>1313</v>
      </c>
      <c r="B266" t="s">
        <v>1420</v>
      </c>
    </row>
    <row r="267" spans="1:2" x14ac:dyDescent="0.25">
      <c r="A267" t="s">
        <v>1335</v>
      </c>
      <c r="B267" t="s">
        <v>1417</v>
      </c>
    </row>
    <row r="268" spans="1:2" x14ac:dyDescent="0.25">
      <c r="A268" t="s">
        <v>1363</v>
      </c>
      <c r="B268" t="s">
        <v>1417</v>
      </c>
    </row>
    <row r="269" spans="1:2" x14ac:dyDescent="0.25">
      <c r="A269" t="s">
        <v>1362</v>
      </c>
      <c r="B269" t="s">
        <v>1417</v>
      </c>
    </row>
    <row r="270" spans="1:2" x14ac:dyDescent="0.25">
      <c r="A270" t="s">
        <v>72</v>
      </c>
      <c r="B270" t="s">
        <v>1417</v>
      </c>
    </row>
    <row r="271" spans="1:2" x14ac:dyDescent="0.25">
      <c r="A271" t="s">
        <v>1299</v>
      </c>
      <c r="B271" t="s">
        <v>1417</v>
      </c>
    </row>
    <row r="272" spans="1:2" x14ac:dyDescent="0.25">
      <c r="A272" t="s">
        <v>1352</v>
      </c>
      <c r="B272" t="s">
        <v>1417</v>
      </c>
    </row>
    <row r="273" spans="1:2" x14ac:dyDescent="0.25">
      <c r="A273" t="s">
        <v>1351</v>
      </c>
      <c r="B273" t="s">
        <v>1417</v>
      </c>
    </row>
    <row r="274" spans="1:2" x14ac:dyDescent="0.25">
      <c r="A274" t="s">
        <v>866</v>
      </c>
      <c r="B274" t="s">
        <v>1417</v>
      </c>
    </row>
    <row r="275" spans="1:2" x14ac:dyDescent="0.25">
      <c r="A275" t="s">
        <v>1244</v>
      </c>
      <c r="B275" t="s">
        <v>1417</v>
      </c>
    </row>
    <row r="276" spans="1:2" x14ac:dyDescent="0.25">
      <c r="A276" t="s">
        <v>39</v>
      </c>
      <c r="B276" t="s">
        <v>1417</v>
      </c>
    </row>
    <row r="277" spans="1:2" x14ac:dyDescent="0.25">
      <c r="A277" t="s">
        <v>1344</v>
      </c>
      <c r="B277" t="s">
        <v>1417</v>
      </c>
    </row>
    <row r="278" spans="1:2" x14ac:dyDescent="0.25">
      <c r="A278" t="s">
        <v>1355</v>
      </c>
      <c r="B278" t="s">
        <v>1417</v>
      </c>
    </row>
    <row r="279" spans="1:2" x14ac:dyDescent="0.25">
      <c r="A279" t="s">
        <v>1356</v>
      </c>
      <c r="B279" t="s">
        <v>1417</v>
      </c>
    </row>
    <row r="280" spans="1:2" x14ac:dyDescent="0.25">
      <c r="A280" t="s">
        <v>868</v>
      </c>
      <c r="B280" t="s">
        <v>1417</v>
      </c>
    </row>
    <row r="281" spans="1:2" x14ac:dyDescent="0.25">
      <c r="A281" t="s">
        <v>920</v>
      </c>
      <c r="B281" t="s">
        <v>1417</v>
      </c>
    </row>
    <row r="282" spans="1:2" x14ac:dyDescent="0.25">
      <c r="A282" t="s">
        <v>1246</v>
      </c>
      <c r="B282" t="s">
        <v>1417</v>
      </c>
    </row>
    <row r="283" spans="1:2" x14ac:dyDescent="0.25">
      <c r="A283" t="s">
        <v>1167</v>
      </c>
      <c r="B283" t="s">
        <v>1417</v>
      </c>
    </row>
    <row r="284" spans="1:2" x14ac:dyDescent="0.25">
      <c r="A284" t="s">
        <v>1168</v>
      </c>
      <c r="B284" t="s">
        <v>1417</v>
      </c>
    </row>
    <row r="285" spans="1:2" x14ac:dyDescent="0.25">
      <c r="A285" t="s">
        <v>44</v>
      </c>
      <c r="B285" t="s">
        <v>1417</v>
      </c>
    </row>
    <row r="286" spans="1:2" x14ac:dyDescent="0.25">
      <c r="A286" t="s">
        <v>867</v>
      </c>
      <c r="B286" t="s">
        <v>1417</v>
      </c>
    </row>
    <row r="287" spans="1:2" x14ac:dyDescent="0.25">
      <c r="A287" t="s">
        <v>1288</v>
      </c>
      <c r="B287" s="29" t="s">
        <v>1417</v>
      </c>
    </row>
    <row r="288" spans="1:2" x14ac:dyDescent="0.25">
      <c r="A288" t="s">
        <v>1217</v>
      </c>
      <c r="B288" s="29">
        <v>701010605</v>
      </c>
    </row>
    <row r="289" spans="1:2" x14ac:dyDescent="0.25">
      <c r="A289" t="s">
        <v>1217</v>
      </c>
      <c r="B289" s="29">
        <v>701010605</v>
      </c>
    </row>
    <row r="290" spans="1:2" x14ac:dyDescent="0.25">
      <c r="A290" t="s">
        <v>1201</v>
      </c>
      <c r="B290" s="29">
        <v>701010605</v>
      </c>
    </row>
    <row r="291" spans="1:2" x14ac:dyDescent="0.25">
      <c r="A291" t="s">
        <v>1200</v>
      </c>
      <c r="B291" s="29">
        <v>701010605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B35" sqref="B35"/>
    </sheetView>
  </sheetViews>
  <sheetFormatPr defaultRowHeight="15" x14ac:dyDescent="0.25"/>
  <cols>
    <col min="1" max="1" width="10" bestFit="1" customWidth="1"/>
    <col min="2" max="2" width="66.7109375" bestFit="1" customWidth="1"/>
  </cols>
  <sheetData>
    <row r="1" spans="1:2" x14ac:dyDescent="0.25">
      <c r="A1" s="33">
        <v>701010100</v>
      </c>
      <c r="B1" s="34" t="s">
        <v>1427</v>
      </c>
    </row>
    <row r="2" spans="1:2" x14ac:dyDescent="0.25">
      <c r="A2" s="33">
        <v>701010101</v>
      </c>
      <c r="B2" s="34" t="s">
        <v>1428</v>
      </c>
    </row>
    <row r="3" spans="1:2" ht="25.5" x14ac:dyDescent="0.25">
      <c r="A3" s="33">
        <v>701010102</v>
      </c>
      <c r="B3" s="34" t="s">
        <v>1429</v>
      </c>
    </row>
    <row r="4" spans="1:2" ht="25.5" x14ac:dyDescent="0.25">
      <c r="A4" s="33">
        <v>701010103</v>
      </c>
      <c r="B4" s="34" t="s">
        <v>1430</v>
      </c>
    </row>
    <row r="5" spans="1:2" x14ac:dyDescent="0.25">
      <c r="A5" s="33">
        <v>701010104</v>
      </c>
      <c r="B5" s="34" t="s">
        <v>1431</v>
      </c>
    </row>
    <row r="6" spans="1:2" x14ac:dyDescent="0.25">
      <c r="A6" s="33">
        <v>701010200</v>
      </c>
      <c r="B6" s="34" t="s">
        <v>1432</v>
      </c>
    </row>
    <row r="7" spans="1:2" x14ac:dyDescent="0.25">
      <c r="A7" s="33">
        <v>701010300</v>
      </c>
      <c r="B7" s="34" t="s">
        <v>1433</v>
      </c>
    </row>
    <row r="8" spans="1:2" x14ac:dyDescent="0.25">
      <c r="A8" s="33">
        <v>701010301</v>
      </c>
      <c r="B8" s="34" t="s">
        <v>1434</v>
      </c>
    </row>
    <row r="9" spans="1:2" x14ac:dyDescent="0.25">
      <c r="A9" s="33">
        <v>701010302</v>
      </c>
      <c r="B9" s="34" t="s">
        <v>1435</v>
      </c>
    </row>
    <row r="10" spans="1:2" x14ac:dyDescent="0.25">
      <c r="A10" s="33">
        <v>701010303</v>
      </c>
      <c r="B10" s="34" t="s">
        <v>1436</v>
      </c>
    </row>
    <row r="11" spans="1:2" x14ac:dyDescent="0.25">
      <c r="A11" s="33">
        <v>701010400</v>
      </c>
      <c r="B11" s="34" t="s">
        <v>1437</v>
      </c>
    </row>
    <row r="12" spans="1:2" x14ac:dyDescent="0.25">
      <c r="A12" s="33">
        <v>701010401</v>
      </c>
      <c r="B12" s="34" t="s">
        <v>1438</v>
      </c>
    </row>
    <row r="13" spans="1:2" x14ac:dyDescent="0.25">
      <c r="A13" s="33">
        <v>701010402</v>
      </c>
      <c r="B13" s="34" t="s">
        <v>1439</v>
      </c>
    </row>
    <row r="14" spans="1:2" x14ac:dyDescent="0.25">
      <c r="A14" s="33">
        <v>701010403</v>
      </c>
      <c r="B14" s="34" t="s">
        <v>1440</v>
      </c>
    </row>
    <row r="15" spans="1:2" x14ac:dyDescent="0.25">
      <c r="A15" s="33">
        <v>701010404</v>
      </c>
      <c r="B15" s="34" t="s">
        <v>1441</v>
      </c>
    </row>
    <row r="16" spans="1:2" x14ac:dyDescent="0.25">
      <c r="A16" s="33">
        <v>701010405</v>
      </c>
      <c r="B16" s="34" t="s">
        <v>1442</v>
      </c>
    </row>
    <row r="17" spans="1:2" x14ac:dyDescent="0.25">
      <c r="A17" s="33">
        <v>701010500</v>
      </c>
      <c r="B17" s="34" t="s">
        <v>1443</v>
      </c>
    </row>
    <row r="18" spans="1:2" x14ac:dyDescent="0.25">
      <c r="A18" s="33">
        <v>701010501</v>
      </c>
      <c r="B18" s="34" t="s">
        <v>1444</v>
      </c>
    </row>
    <row r="19" spans="1:2" x14ac:dyDescent="0.25">
      <c r="A19" s="33">
        <v>701010502</v>
      </c>
      <c r="B19" s="34" t="s">
        <v>1445</v>
      </c>
    </row>
    <row r="20" spans="1:2" x14ac:dyDescent="0.25">
      <c r="A20" s="33">
        <v>701010503</v>
      </c>
      <c r="B20" s="34" t="s">
        <v>1446</v>
      </c>
    </row>
    <row r="21" spans="1:2" x14ac:dyDescent="0.25">
      <c r="A21" s="33">
        <v>701010504</v>
      </c>
      <c r="B21" s="34" t="s">
        <v>1447</v>
      </c>
    </row>
    <row r="22" spans="1:2" x14ac:dyDescent="0.25">
      <c r="A22" s="33">
        <v>701010600</v>
      </c>
      <c r="B22" s="34" t="s">
        <v>1448</v>
      </c>
    </row>
    <row r="23" spans="1:2" ht="25.5" x14ac:dyDescent="0.25">
      <c r="A23" s="33">
        <v>701010601</v>
      </c>
      <c r="B23" s="34" t="s">
        <v>1449</v>
      </c>
    </row>
    <row r="24" spans="1:2" x14ac:dyDescent="0.25">
      <c r="A24" s="33">
        <v>701010602</v>
      </c>
      <c r="B24" s="34" t="s">
        <v>1450</v>
      </c>
    </row>
    <row r="25" spans="1:2" x14ac:dyDescent="0.25">
      <c r="A25" s="33">
        <v>701010603</v>
      </c>
      <c r="B25" s="34" t="s">
        <v>1451</v>
      </c>
    </row>
    <row r="26" spans="1:2" x14ac:dyDescent="0.25">
      <c r="A26" s="33">
        <v>701010604</v>
      </c>
      <c r="B26" s="34" t="s">
        <v>1452</v>
      </c>
    </row>
    <row r="27" spans="1:2" x14ac:dyDescent="0.25">
      <c r="A27" s="33">
        <v>701010605</v>
      </c>
      <c r="B27" s="34" t="s">
        <v>1453</v>
      </c>
    </row>
    <row r="28" spans="1:2" x14ac:dyDescent="0.25">
      <c r="A28" s="33">
        <v>701010606</v>
      </c>
      <c r="B28" s="34" t="s">
        <v>1454</v>
      </c>
    </row>
    <row r="29" spans="1:2" x14ac:dyDescent="0.25">
      <c r="A29" s="33">
        <v>701010700</v>
      </c>
      <c r="B29" s="34" t="s">
        <v>1455</v>
      </c>
    </row>
    <row r="30" spans="1:2" x14ac:dyDescent="0.25">
      <c r="A30" s="33">
        <v>701010701</v>
      </c>
      <c r="B30" s="34" t="s">
        <v>1456</v>
      </c>
    </row>
    <row r="31" spans="1:2" x14ac:dyDescent="0.25">
      <c r="A31" s="33">
        <v>701010702</v>
      </c>
      <c r="B31" s="34" t="s">
        <v>1457</v>
      </c>
    </row>
    <row r="32" spans="1:2" x14ac:dyDescent="0.25">
      <c r="A32" s="33">
        <v>701010703</v>
      </c>
      <c r="B32" s="34" t="s">
        <v>1458</v>
      </c>
    </row>
    <row r="33" spans="1:2" x14ac:dyDescent="0.25">
      <c r="A33" s="33">
        <v>701010800</v>
      </c>
      <c r="B33" s="34" t="s">
        <v>1459</v>
      </c>
    </row>
    <row r="34" spans="1:2" x14ac:dyDescent="0.25">
      <c r="A34" s="33">
        <v>701010900</v>
      </c>
      <c r="B34" s="34" t="s">
        <v>1460</v>
      </c>
    </row>
    <row r="35" spans="1:2" x14ac:dyDescent="0.25">
      <c r="A35" s="33">
        <v>701011000</v>
      </c>
      <c r="B35" s="34" t="s">
        <v>1461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 (текст) - Приложение №1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 Андрей Игоревич</dc:creator>
  <cp:lastModifiedBy>Ерёмин Андрей Игоревич</cp:lastModifiedBy>
  <cp:lastPrinted>2020-05-25T05:30:37Z</cp:lastPrinted>
  <dcterms:created xsi:type="dcterms:W3CDTF">2020-05-14T04:54:17Z</dcterms:created>
  <dcterms:modified xsi:type="dcterms:W3CDTF">2021-08-04T12:19:42Z</dcterms:modified>
</cp:coreProperties>
</file>